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16" yWindow="132" windowWidth="9180" windowHeight="4500" tabRatio="232"/>
  </bookViews>
  <sheets>
    <sheet name="CYCLOTOURISME" sheetId="1" r:id="rId1"/>
    <sheet name="RANDONNEE PEDESTRE" sheetId="2" r:id="rId2"/>
    <sheet name="Feuil1" sheetId="3" r:id="rId3"/>
  </sheets>
  <definedNames>
    <definedName name="_xlnm.Print_Area" localSheetId="0">CYCLOTOURISME!$A$1:$Y$83</definedName>
    <definedName name="_xlnm.Print_Area" localSheetId="1">'RANDONNEE PEDESTRE'!$A$1:$Y$83</definedName>
  </definedNames>
  <calcPr calcId="124519"/>
</workbook>
</file>

<file path=xl/calcChain.xml><?xml version="1.0" encoding="utf-8"?>
<calcChain xmlns="http://schemas.openxmlformats.org/spreadsheetml/2006/main">
  <c r="M80" i="2"/>
  <c r="L80"/>
  <c r="K80"/>
  <c r="J80"/>
  <c r="I80"/>
  <c r="D80"/>
  <c r="C80"/>
  <c r="M79"/>
  <c r="L79"/>
  <c r="K79"/>
  <c r="J79"/>
  <c r="I79"/>
  <c r="D79"/>
  <c r="C79"/>
  <c r="M78"/>
  <c r="L78"/>
  <c r="K78"/>
  <c r="J78"/>
  <c r="I78"/>
  <c r="D78"/>
  <c r="C78"/>
  <c r="M77"/>
  <c r="L77"/>
  <c r="K77"/>
  <c r="J77"/>
  <c r="I77"/>
  <c r="D77"/>
  <c r="C77"/>
  <c r="M76"/>
  <c r="L76"/>
  <c r="K76"/>
  <c r="J76"/>
  <c r="I76"/>
  <c r="D76"/>
  <c r="C76"/>
  <c r="M75"/>
  <c r="L75"/>
  <c r="K75"/>
  <c r="J75"/>
  <c r="I75"/>
  <c r="D75"/>
  <c r="C75"/>
  <c r="M74"/>
  <c r="L74"/>
  <c r="K74"/>
  <c r="J74"/>
  <c r="I74"/>
  <c r="D74"/>
  <c r="C74"/>
  <c r="M73"/>
  <c r="L73"/>
  <c r="K73"/>
  <c r="J73"/>
  <c r="I73"/>
  <c r="D73"/>
  <c r="C73"/>
  <c r="M72"/>
  <c r="L72"/>
  <c r="K72"/>
  <c r="J72"/>
  <c r="I72"/>
  <c r="D72"/>
  <c r="C72"/>
  <c r="M71"/>
  <c r="L71"/>
  <c r="K71"/>
  <c r="J71"/>
  <c r="I71"/>
  <c r="D71"/>
  <c r="C71"/>
  <c r="M70"/>
  <c r="L70"/>
  <c r="K70"/>
  <c r="J70"/>
  <c r="I70"/>
  <c r="D70"/>
  <c r="C70"/>
  <c r="M69"/>
  <c r="L69"/>
  <c r="K69"/>
  <c r="J69"/>
  <c r="I69"/>
  <c r="D69"/>
  <c r="C69"/>
  <c r="M68"/>
  <c r="L68"/>
  <c r="K68"/>
  <c r="J68"/>
  <c r="I68"/>
  <c r="D68"/>
  <c r="C68"/>
  <c r="M67"/>
  <c r="L67"/>
  <c r="K67"/>
  <c r="J67"/>
  <c r="I67"/>
  <c r="D67"/>
  <c r="C67"/>
  <c r="M66"/>
  <c r="L66"/>
  <c r="K66"/>
  <c r="J66"/>
  <c r="I66"/>
  <c r="D66"/>
  <c r="C66"/>
  <c r="M65"/>
  <c r="L65"/>
  <c r="K65"/>
  <c r="J65"/>
  <c r="I65"/>
  <c r="D65"/>
  <c r="C65"/>
  <c r="M64"/>
  <c r="L64"/>
  <c r="K64"/>
  <c r="J64"/>
  <c r="I64"/>
  <c r="D64"/>
  <c r="C64"/>
  <c r="M63"/>
  <c r="L63"/>
  <c r="K63"/>
  <c r="J63"/>
  <c r="I63"/>
  <c r="D63"/>
  <c r="C63"/>
  <c r="M62"/>
  <c r="L62"/>
  <c r="K62"/>
  <c r="J62"/>
  <c r="I62"/>
  <c r="D62"/>
  <c r="C62"/>
  <c r="M61"/>
  <c r="L61"/>
  <c r="K61"/>
  <c r="J61"/>
  <c r="I61"/>
  <c r="D61"/>
  <c r="C61"/>
  <c r="M60"/>
  <c r="L60"/>
  <c r="K60"/>
  <c r="J60"/>
  <c r="I60"/>
  <c r="D60"/>
  <c r="C60"/>
  <c r="M59"/>
  <c r="L59"/>
  <c r="K59"/>
  <c r="J59"/>
  <c r="I59"/>
  <c r="D59"/>
  <c r="C59"/>
  <c r="M58"/>
  <c r="L58"/>
  <c r="K58"/>
  <c r="J58"/>
  <c r="I58"/>
  <c r="D58"/>
  <c r="C58"/>
  <c r="M57"/>
  <c r="L57"/>
  <c r="K57"/>
  <c r="J57"/>
  <c r="I57"/>
  <c r="D57"/>
  <c r="C57"/>
  <c r="M56"/>
  <c r="L56"/>
  <c r="K56"/>
  <c r="J56"/>
  <c r="I56"/>
  <c r="D56"/>
  <c r="C56"/>
  <c r="M55"/>
  <c r="L55"/>
  <c r="K55"/>
  <c r="J55"/>
  <c r="I55"/>
  <c r="D55"/>
  <c r="C55"/>
  <c r="M54"/>
  <c r="L54"/>
  <c r="K54"/>
  <c r="J54"/>
  <c r="I54"/>
  <c r="D54"/>
  <c r="C54"/>
  <c r="M53"/>
  <c r="L53"/>
  <c r="K53"/>
  <c r="J53"/>
  <c r="I53"/>
  <c r="D53"/>
  <c r="C53"/>
  <c r="M52"/>
  <c r="L52"/>
  <c r="K52"/>
  <c r="J52"/>
  <c r="I52"/>
  <c r="D52"/>
  <c r="C52"/>
  <c r="W40"/>
  <c r="X40" s="1"/>
  <c r="V40"/>
  <c r="U40"/>
  <c r="T40"/>
  <c r="X39"/>
  <c r="W39"/>
  <c r="V39"/>
  <c r="U39"/>
  <c r="T39"/>
  <c r="W38"/>
  <c r="X38" s="1"/>
  <c r="V38"/>
  <c r="U38"/>
  <c r="T38"/>
  <c r="X37"/>
  <c r="W37"/>
  <c r="V37"/>
  <c r="U37"/>
  <c r="T37"/>
  <c r="X36"/>
  <c r="W36"/>
  <c r="V36"/>
  <c r="U36"/>
  <c r="T36"/>
  <c r="W35"/>
  <c r="X35" s="1"/>
  <c r="V35"/>
  <c r="U35"/>
  <c r="T35"/>
  <c r="X34"/>
  <c r="W34"/>
  <c r="V34"/>
  <c r="U34"/>
  <c r="T34"/>
  <c r="X33"/>
  <c r="W33"/>
  <c r="V33"/>
  <c r="U33"/>
  <c r="T33"/>
  <c r="W32"/>
  <c r="X32" s="1"/>
  <c r="V32"/>
  <c r="U32"/>
  <c r="T32"/>
  <c r="X31"/>
  <c r="W31"/>
  <c r="V31"/>
  <c r="U31"/>
  <c r="T31"/>
  <c r="W30"/>
  <c r="X30" s="1"/>
  <c r="V30"/>
  <c r="U30"/>
  <c r="T30"/>
  <c r="W29"/>
  <c r="X29" s="1"/>
  <c r="V29"/>
  <c r="U29"/>
  <c r="T29"/>
  <c r="X28"/>
  <c r="W28"/>
  <c r="V28"/>
  <c r="U28"/>
  <c r="T28"/>
  <c r="W27"/>
  <c r="X27" s="1"/>
  <c r="V27"/>
  <c r="U27"/>
  <c r="T27"/>
  <c r="X26"/>
  <c r="W26"/>
  <c r="V26"/>
  <c r="U26"/>
  <c r="T26"/>
  <c r="X25"/>
  <c r="W25"/>
  <c r="V25"/>
  <c r="U25"/>
  <c r="T25"/>
  <c r="W24"/>
  <c r="X24" s="1"/>
  <c r="V24"/>
  <c r="U24"/>
  <c r="T24"/>
  <c r="X23"/>
  <c r="W23"/>
  <c r="V23"/>
  <c r="U23"/>
  <c r="T23"/>
  <c r="W22"/>
  <c r="X22" s="1"/>
  <c r="V22"/>
  <c r="U22"/>
  <c r="T22"/>
  <c r="W21"/>
  <c r="X21" s="1"/>
  <c r="V21"/>
  <c r="U21"/>
  <c r="T21"/>
  <c r="W20"/>
  <c r="V20"/>
  <c r="U20"/>
  <c r="T20"/>
  <c r="W19"/>
  <c r="X19" s="1"/>
  <c r="V19"/>
  <c r="U19"/>
  <c r="T19"/>
  <c r="X18"/>
  <c r="W18"/>
  <c r="V18"/>
  <c r="U18"/>
  <c r="T18"/>
  <c r="X17"/>
  <c r="W17"/>
  <c r="V17"/>
  <c r="U17"/>
  <c r="T17"/>
  <c r="W16"/>
  <c r="V16"/>
  <c r="U16"/>
  <c r="T16"/>
  <c r="X15"/>
  <c r="W15"/>
  <c r="V15"/>
  <c r="U15"/>
  <c r="T15"/>
  <c r="W14"/>
  <c r="X14" s="1"/>
  <c r="V14"/>
  <c r="U14"/>
  <c r="T14"/>
  <c r="W13"/>
  <c r="X13" s="1"/>
  <c r="V13"/>
  <c r="U13"/>
  <c r="T13"/>
  <c r="X12"/>
  <c r="W12"/>
  <c r="V12"/>
  <c r="U12"/>
  <c r="T12"/>
  <c r="X40" i="1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L52"/>
  <c r="L53"/>
  <c r="V16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W40"/>
  <c r="W39"/>
  <c r="W38"/>
  <c r="W37"/>
  <c r="W36"/>
  <c r="W35"/>
  <c r="W34"/>
  <c r="W33"/>
  <c r="W32"/>
  <c r="W31"/>
  <c r="W30"/>
  <c r="W29"/>
  <c r="W28"/>
  <c r="W27"/>
  <c r="W26"/>
  <c r="W25"/>
  <c r="W24"/>
  <c r="W23"/>
  <c r="W22"/>
  <c r="W21"/>
  <c r="W20"/>
  <c r="W19"/>
  <c r="W18"/>
  <c r="W17"/>
  <c r="W12"/>
  <c r="W13"/>
  <c r="W14"/>
  <c r="W15"/>
  <c r="W16"/>
  <c r="T25"/>
  <c r="T17"/>
  <c r="V15"/>
  <c r="V14"/>
  <c r="V13"/>
  <c r="V12"/>
  <c r="L80"/>
  <c r="J80"/>
  <c r="I80"/>
  <c r="L79"/>
  <c r="J79"/>
  <c r="I79"/>
  <c r="L78"/>
  <c r="J78"/>
  <c r="I78"/>
  <c r="L77"/>
  <c r="J77"/>
  <c r="I77"/>
  <c r="L76"/>
  <c r="J76"/>
  <c r="I76"/>
  <c r="L75"/>
  <c r="J75"/>
  <c r="I75"/>
  <c r="L74"/>
  <c r="J74"/>
  <c r="I74"/>
  <c r="L73"/>
  <c r="J73"/>
  <c r="I73"/>
  <c r="L72"/>
  <c r="J72"/>
  <c r="I72"/>
  <c r="L71"/>
  <c r="J71"/>
  <c r="I71"/>
  <c r="L70"/>
  <c r="J70"/>
  <c r="I70"/>
  <c r="L69"/>
  <c r="J69"/>
  <c r="I69"/>
  <c r="L68"/>
  <c r="J68"/>
  <c r="I68"/>
  <c r="L67"/>
  <c r="J67"/>
  <c r="I67"/>
  <c r="L66"/>
  <c r="J66"/>
  <c r="I66"/>
  <c r="L65"/>
  <c r="J65"/>
  <c r="I65"/>
  <c r="L64"/>
  <c r="J64"/>
  <c r="I64"/>
  <c r="L63"/>
  <c r="J63"/>
  <c r="I63"/>
  <c r="L62"/>
  <c r="J62"/>
  <c r="I62"/>
  <c r="L61"/>
  <c r="J61"/>
  <c r="I61"/>
  <c r="L60"/>
  <c r="J60"/>
  <c r="I60"/>
  <c r="L59"/>
  <c r="J59"/>
  <c r="I59"/>
  <c r="L58"/>
  <c r="J58"/>
  <c r="I58"/>
  <c r="L57"/>
  <c r="J57"/>
  <c r="I57"/>
  <c r="L56"/>
  <c r="J56"/>
  <c r="I56"/>
  <c r="L55"/>
  <c r="J55"/>
  <c r="I55"/>
  <c r="L54"/>
  <c r="J54"/>
  <c r="I54"/>
  <c r="J53"/>
  <c r="I53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J52"/>
  <c r="I52"/>
  <c r="T16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T40"/>
  <c r="T39"/>
  <c r="T38"/>
  <c r="T37"/>
  <c r="T36"/>
  <c r="T35"/>
  <c r="T34"/>
  <c r="T33"/>
  <c r="T32"/>
  <c r="T31"/>
  <c r="T30"/>
  <c r="T29"/>
  <c r="T28"/>
  <c r="T27"/>
  <c r="T26"/>
  <c r="T24"/>
  <c r="T23"/>
  <c r="T22"/>
  <c r="T21"/>
  <c r="T20"/>
  <c r="T19"/>
  <c r="T18"/>
  <c r="U15"/>
  <c r="U14"/>
  <c r="U13"/>
  <c r="U12"/>
  <c r="T15"/>
  <c r="T14"/>
  <c r="T13"/>
  <c r="T12"/>
  <c r="U16"/>
  <c r="M80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56"/>
  <c r="M55"/>
  <c r="M54"/>
  <c r="M53"/>
  <c r="M52"/>
  <c r="D55"/>
  <c r="D54"/>
  <c r="D53"/>
  <c r="D52"/>
  <c r="C55"/>
  <c r="C54"/>
  <c r="C53"/>
  <c r="C52"/>
  <c r="D57"/>
  <c r="D56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X20" i="2" l="1"/>
  <c r="X16"/>
  <c r="W42" s="1"/>
  <c r="W42" i="1"/>
  <c r="AA34"/>
  <c r="J42" i="2" l="1"/>
  <c r="R42" s="1"/>
  <c r="J42" i="1"/>
  <c r="R42" s="1"/>
</calcChain>
</file>

<file path=xl/comments1.xml><?xml version="1.0" encoding="utf-8"?>
<comments xmlns="http://schemas.openxmlformats.org/spreadsheetml/2006/main">
  <authors>
    <author>Philmeur</author>
  </authors>
  <commentList>
    <comment ref="C16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16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16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16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16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16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17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17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17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17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17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18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18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18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18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19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19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19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19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1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1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1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1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1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2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2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2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2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2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3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3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3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3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3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4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4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4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4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4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5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5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5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5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5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7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7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7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7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8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8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8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29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9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9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9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9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9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0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0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0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0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0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1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1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1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1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1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2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2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2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2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2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2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3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3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3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3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3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5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5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5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5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5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5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6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6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6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6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6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7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7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7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7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7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7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8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8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8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8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8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8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39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9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9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9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9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9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C40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40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40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40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40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40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VENDREDI
70 KM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VENDREDI
100 KM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SAMEDI
 70 KM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SAMEDI
 100 KM</t>
        </r>
      </text>
    </comment>
    <comment ref="N56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56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56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57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57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57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57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58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58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58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58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59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59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59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0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0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0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0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1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1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1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1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2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2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2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2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3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3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3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3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4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4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4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4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5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5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5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5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6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6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6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6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7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7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7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7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8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8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8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8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9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9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9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9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0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0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0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0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1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1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1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1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2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2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2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3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3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3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3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4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4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4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4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5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5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5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5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6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6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6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6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7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7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7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7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8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9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9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9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9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80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80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80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80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</commentList>
</comments>
</file>

<file path=xl/comments2.xml><?xml version="1.0" encoding="utf-8"?>
<comments xmlns="http://schemas.openxmlformats.org/spreadsheetml/2006/main">
  <authors>
    <author>Philmeur</author>
  </authors>
  <commentList>
    <comment ref="C16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16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16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16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16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16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16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16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16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16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16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16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16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17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17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17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17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17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17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17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17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17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17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17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17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18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18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18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18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18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18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18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18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18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18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18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18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19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19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19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19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19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19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19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19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19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19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19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19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19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0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0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0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0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0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0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0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0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0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0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0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0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0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1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1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1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1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1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1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1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1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1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1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1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1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1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2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2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2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2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2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2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2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2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2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2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2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2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2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3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3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3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3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3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3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3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3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3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3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3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3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3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4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4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4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4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4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4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4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4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4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4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4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4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4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5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5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5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5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5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5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5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5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5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5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5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5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5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6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6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6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6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6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6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6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6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6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6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6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6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6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7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7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7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7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7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7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7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7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7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7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7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7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7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8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8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8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8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8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8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8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8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8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8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8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8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8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29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29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29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29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29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29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29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29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29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29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29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29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29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0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0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0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0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0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0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0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0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0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0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0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0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0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1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1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1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1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1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1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1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1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1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1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1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1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1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2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2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2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2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2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2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2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2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2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2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2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2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2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3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3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3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3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3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3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3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3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3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3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3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3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3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4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4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4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4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4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4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4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4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4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4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4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4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4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5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5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5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5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5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5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5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5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5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5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5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5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5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6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6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6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6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6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6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6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6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6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6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6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6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7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7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7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7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7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7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7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7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7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7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7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7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7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8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8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8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8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8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8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8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8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8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8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8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8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8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39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39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39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39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39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39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39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39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39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39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39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39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39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C40" authorId="0">
      <text>
        <r>
          <rPr>
            <b/>
            <sz val="9"/>
            <color indexed="81"/>
            <rFont val="Tahoma"/>
            <family val="2"/>
          </rPr>
          <t>NOM</t>
        </r>
      </text>
    </comment>
    <comment ref="D40" authorId="0">
      <text>
        <r>
          <rPr>
            <b/>
            <sz val="9"/>
            <color indexed="81"/>
            <rFont val="Tahoma"/>
            <family val="2"/>
          </rPr>
          <t>PRENOM</t>
        </r>
      </text>
    </comment>
    <comment ref="I40" authorId="0">
      <text>
        <r>
          <rPr>
            <b/>
            <sz val="9"/>
            <color indexed="81"/>
            <rFont val="Tahoma"/>
            <family val="2"/>
          </rPr>
          <t>AGE</t>
        </r>
      </text>
    </comment>
    <comment ref="J40" authorId="0">
      <text>
        <r>
          <rPr>
            <b/>
            <sz val="9"/>
            <color indexed="81"/>
            <rFont val="Tahoma"/>
            <family val="2"/>
          </rPr>
          <t>H / F</t>
        </r>
      </text>
    </comment>
    <comment ref="K40" authorId="0">
      <text>
        <r>
          <rPr>
            <b/>
            <sz val="9"/>
            <color indexed="81"/>
            <rFont val="Tahoma"/>
            <family val="2"/>
          </rPr>
          <t>COUPLE</t>
        </r>
      </text>
    </comment>
    <comment ref="L40" authorId="0">
      <text>
        <r>
          <rPr>
            <b/>
            <sz val="9"/>
            <color indexed="81"/>
            <rFont val="Tahoma"/>
            <family val="2"/>
          </rPr>
          <t>SANS HEBERGEMENT PETIT DEJEUNER</t>
        </r>
      </text>
    </comment>
    <comment ref="M40" authorId="0">
      <text>
        <r>
          <rPr>
            <b/>
            <sz val="9"/>
            <color indexed="81"/>
            <rFont val="Tahoma"/>
            <family val="2"/>
          </rPr>
          <t>HEBERGEMENT ENAP
PENSION COMPLETE</t>
        </r>
      </text>
    </comment>
    <comment ref="N40" authorId="0">
      <text>
        <r>
          <rPr>
            <b/>
            <sz val="9"/>
            <color indexed="81"/>
            <rFont val="Tahoma"/>
            <family val="2"/>
          </rPr>
          <t>ACCOMPAGNANT</t>
        </r>
      </text>
    </comment>
    <comment ref="O40" authorId="0">
      <text>
        <r>
          <rPr>
            <b/>
            <sz val="9"/>
            <color indexed="81"/>
            <rFont val="Tahoma"/>
            <family val="2"/>
          </rPr>
          <t>CHAMBRE PARTICULIERE</t>
        </r>
      </text>
    </comment>
    <comment ref="P40" authorId="0">
      <text>
        <r>
          <rPr>
            <b/>
            <sz val="9"/>
            <color indexed="81"/>
            <rFont val="Tahoma"/>
            <family val="2"/>
          </rPr>
          <t>VENDREDI
13 KM</t>
        </r>
      </text>
    </comment>
    <comment ref="Q40" authorId="0">
      <text>
        <r>
          <rPr>
            <b/>
            <sz val="9"/>
            <color indexed="81"/>
            <rFont val="Tahoma"/>
            <family val="2"/>
          </rPr>
          <t>VENDREDI
20 KM</t>
        </r>
      </text>
    </comment>
    <comment ref="R40" authorId="0">
      <text>
        <r>
          <rPr>
            <b/>
            <sz val="9"/>
            <color indexed="81"/>
            <rFont val="Tahoma"/>
            <family val="2"/>
          </rPr>
          <t>SAMEDI
 13 KM</t>
        </r>
      </text>
    </comment>
    <comment ref="S40" authorId="0">
      <text>
        <r>
          <rPr>
            <b/>
            <sz val="9"/>
            <color indexed="81"/>
            <rFont val="Tahoma"/>
            <family val="2"/>
          </rPr>
          <t>SAMEDI
 20 KM</t>
        </r>
      </text>
    </comment>
    <comment ref="N56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56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56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56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57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57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57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57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58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58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58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58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59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59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59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59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0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0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0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0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1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1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1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1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2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2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2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2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3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3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3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3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4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4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4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4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5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5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5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5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6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6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6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6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7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7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7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7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8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8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8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8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69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69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69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69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0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0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0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0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1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1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1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1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2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2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2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2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3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3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3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3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4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4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4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4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5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5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5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5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6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6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6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6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7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7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7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7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8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8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8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8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79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79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79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79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  <comment ref="N80" authorId="0">
      <text>
        <r>
          <rPr>
            <b/>
            <sz val="9"/>
            <color indexed="81"/>
            <rFont val="Tahoma"/>
            <family val="2"/>
          </rPr>
          <t>COMPOSITION CHAMBRE</t>
        </r>
      </text>
    </comment>
    <comment ref="P80" authorId="0">
      <text>
        <r>
          <rPr>
            <b/>
            <sz val="9"/>
            <color indexed="81"/>
            <rFont val="Tahoma"/>
            <family val="2"/>
          </rPr>
          <t>N° LICENCE PREMIUM</t>
        </r>
      </text>
    </comment>
    <comment ref="T80" authorId="0">
      <text>
        <r>
          <rPr>
            <b/>
            <sz val="9"/>
            <color indexed="81"/>
            <rFont val="Tahoma"/>
            <family val="2"/>
          </rPr>
          <t>ADRESSE MAIL</t>
        </r>
      </text>
    </comment>
    <comment ref="X80" authorId="0">
      <text>
        <r>
          <rPr>
            <b/>
            <sz val="9"/>
            <color indexed="81"/>
            <rFont val="Tahoma"/>
            <family val="2"/>
          </rPr>
          <t>ALLERGIE
REGIME SPECIFIQUE</t>
        </r>
      </text>
    </comment>
  </commentList>
</comments>
</file>

<file path=xl/sharedStrings.xml><?xml version="1.0" encoding="utf-8"?>
<sst xmlns="http://schemas.openxmlformats.org/spreadsheetml/2006/main" count="184" uniqueCount="61">
  <si>
    <t>NOMBRE</t>
  </si>
  <si>
    <t>PIERRE</t>
  </si>
  <si>
    <t>ex</t>
  </si>
  <si>
    <t>DUPONT</t>
  </si>
  <si>
    <t>DUPUIS</t>
  </si>
  <si>
    <t>70 km</t>
  </si>
  <si>
    <t xml:space="preserve">DUPUIS </t>
  </si>
  <si>
    <t xml:space="preserve">DURAND </t>
  </si>
  <si>
    <t>THERESE</t>
  </si>
  <si>
    <t>ROGER</t>
  </si>
  <si>
    <t>CIRCUITS CYCLO Vendredi</t>
  </si>
  <si>
    <t>100 km</t>
  </si>
  <si>
    <t>ACCOMPAGNANT</t>
  </si>
  <si>
    <t>NOM</t>
  </si>
  <si>
    <t>PRENOM</t>
  </si>
  <si>
    <t>COUPLE</t>
  </si>
  <si>
    <t>Club ASPTT :</t>
  </si>
  <si>
    <t xml:space="preserve">Région : </t>
  </si>
  <si>
    <t>Coût total
 du séjour</t>
  </si>
  <si>
    <t>CIRCUITS CYCLO Samedi</t>
  </si>
  <si>
    <t xml:space="preserve">Téléphone : </t>
  </si>
  <si>
    <t>Mail :</t>
  </si>
  <si>
    <t>HEBERGEMENT ENAP</t>
  </si>
  <si>
    <t>Nom :</t>
  </si>
  <si>
    <t>Correspondant :</t>
  </si>
  <si>
    <t>Total :</t>
  </si>
  <si>
    <t>Solde :</t>
  </si>
  <si>
    <t>Acompte :</t>
  </si>
  <si>
    <t>Prénom:</t>
  </si>
  <si>
    <t xml:space="preserve"> SUPPLEMENT
ACCOMPAGNANT</t>
  </si>
  <si>
    <t>ERIC</t>
  </si>
  <si>
    <t>duperic@gmai.fr</t>
  </si>
  <si>
    <t>dupuisp@wanadoo.fr</t>
  </si>
  <si>
    <t>dupuist@orange.fr</t>
  </si>
  <si>
    <t>rodur@gmail.fr</t>
  </si>
  <si>
    <t>COMPOSITION CHAMBRE</t>
  </si>
  <si>
    <t>X</t>
  </si>
  <si>
    <t>Composition des chambres : Indiquer pour les 2 personnes partageant la même chambre le même chiffre, 1,2,3,4 …
(1 étant la première chambre de 2 personnes, 2 la deuxième chambre de 2 personnes et ainsi de suite ...)</t>
  </si>
  <si>
    <t>Renseignements et affectations des chambres</t>
  </si>
  <si>
    <t>IBAN :       FR76 1330 6003 1223 1285 7487 543
Code BIC - code SWIFT        AGRIFRPP833</t>
  </si>
  <si>
    <t>Entrez vos indications dans les cellules blanches
L'acompte est de 100€ par participant</t>
  </si>
  <si>
    <t>AGE</t>
  </si>
  <si>
    <t>H / F</t>
  </si>
  <si>
    <t>H</t>
  </si>
  <si>
    <t>F</t>
  </si>
  <si>
    <t>ADRESSE MAIL</t>
  </si>
  <si>
    <t>ALLERGIE
REGIME</t>
  </si>
  <si>
    <r>
      <t xml:space="preserve">INSCRIPTION A L'OPEN NATIONAL CYCLO / RANDO 2024
</t>
    </r>
    <r>
      <rPr>
        <b/>
        <i/>
        <sz val="22"/>
        <color theme="6" tint="-0.249977111117893"/>
        <rFont val="Arial"/>
        <family val="2"/>
      </rPr>
      <t>Activité CYCLOTOURISME</t>
    </r>
    <r>
      <rPr>
        <b/>
        <i/>
        <sz val="22"/>
        <color rgb="FFD29646"/>
        <rFont val="Arial"/>
        <family val="2"/>
      </rPr>
      <t xml:space="preserve">
Jeudi 9 Mai au Dimanche 12 Mai 2024</t>
    </r>
  </si>
  <si>
    <t>N° LiICENCE PREMIUM</t>
  </si>
  <si>
    <t>SANS HEBERGEMENT</t>
  </si>
  <si>
    <t>SANS HEBERGEMENT
PETIT DEJEUNER</t>
  </si>
  <si>
    <t>* Chambre particulière limitée en nombre.</t>
  </si>
  <si>
    <t>CHAMBRE
PARTICULIERE *</t>
  </si>
  <si>
    <t>CHAMBRE PARTICULIERE *</t>
  </si>
  <si>
    <t xml:space="preserve"> SUPPLEMENT
CHAMBRE
PARTICULIERE *</t>
  </si>
  <si>
    <r>
      <t xml:space="preserve">INSCRIPTION A L'OPEN NATIONAL CYCLO / RANDO 2024
</t>
    </r>
    <r>
      <rPr>
        <b/>
        <i/>
        <sz val="22"/>
        <color theme="6" tint="-0.249977111117893"/>
        <rFont val="Arial"/>
        <family val="2"/>
      </rPr>
      <t>Activité RANDONNEE PEDESTRE</t>
    </r>
    <r>
      <rPr>
        <b/>
        <i/>
        <sz val="22"/>
        <color rgb="FFD29646"/>
        <rFont val="Arial"/>
        <family val="2"/>
      </rPr>
      <t xml:space="preserve">
Jeudi 9 Mai au Dimanche 12 Mai 2024</t>
    </r>
  </si>
  <si>
    <t>CIRCUITS RANDO Vendredi</t>
  </si>
  <si>
    <t>13 km</t>
  </si>
  <si>
    <t>20 km</t>
  </si>
  <si>
    <t>CIRCUITS RANDO Samedi</t>
  </si>
  <si>
    <r>
      <t xml:space="preserve">Bulletin d'inscription informatique renseigné à retourner à l'ASPTT Agen avec l'acompte par virement réalisé.
Adresse mail : national2024.agen@asptt.com 
</t>
    </r>
    <r>
      <rPr>
        <b/>
        <i/>
        <sz val="14"/>
        <color rgb="FFFF0000"/>
        <rFont val="Arial"/>
        <family val="2"/>
      </rPr>
      <t>Réception du bulletin et de l'acompte avant le 17/02/2024</t>
    </r>
  </si>
</sst>
</file>

<file path=xl/styles.xml><?xml version="1.0" encoding="utf-8"?>
<styleSheet xmlns="http://schemas.openxmlformats.org/spreadsheetml/2006/main">
  <numFmts count="4">
    <numFmt numFmtId="44" formatCode="_-* #,##0.00\ &quot;€&quot;_-;\-* #,##0.00\ &quot;€&quot;_-;_-* &quot;-&quot;??\ &quot;€&quot;_-;_-@_-"/>
    <numFmt numFmtId="164" formatCode="&quot;  &quot;0."/>
    <numFmt numFmtId="165" formatCode="#,##0\ &quot;€&quot;"/>
    <numFmt numFmtId="166" formatCode="#,###"/>
  </numFmts>
  <fonts count="29">
    <font>
      <sz val="10"/>
      <name val="Arial"/>
    </font>
    <font>
      <sz val="10"/>
      <name val="Arial"/>
      <family val="2"/>
    </font>
    <font>
      <sz val="8"/>
      <color indexed="23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b/>
      <i/>
      <sz val="18"/>
      <color rgb="FFD29646"/>
      <name val="Arial"/>
      <family val="2"/>
    </font>
    <font>
      <b/>
      <i/>
      <sz val="22"/>
      <color rgb="FFD29646"/>
      <name val="Arial"/>
      <family val="2"/>
    </font>
    <font>
      <b/>
      <i/>
      <sz val="18"/>
      <name val="Arial"/>
      <family val="2"/>
    </font>
    <font>
      <b/>
      <i/>
      <sz val="14"/>
      <name val="Arial"/>
      <family val="2"/>
    </font>
    <font>
      <b/>
      <i/>
      <sz val="22"/>
      <color theme="6" tint="-0.249977111117893"/>
      <name val="Arial"/>
      <family val="2"/>
    </font>
    <font>
      <u/>
      <sz val="10"/>
      <color theme="10"/>
      <name val="Arial"/>
      <family val="2"/>
    </font>
    <font>
      <sz val="14"/>
      <name val="Arial"/>
      <family val="2"/>
    </font>
    <font>
      <sz val="20"/>
      <name val="Arial"/>
      <family val="2"/>
    </font>
    <font>
      <sz val="12"/>
      <name val="Arial"/>
      <family val="2"/>
    </font>
    <font>
      <sz val="16"/>
      <name val="Arial"/>
      <family val="2"/>
    </font>
    <font>
      <b/>
      <sz val="8"/>
      <name val="Arial"/>
      <family val="2"/>
    </font>
    <font>
      <i/>
      <sz val="14"/>
      <name val="Arial"/>
      <family val="2"/>
    </font>
    <font>
      <i/>
      <sz val="16"/>
      <name val="Arial"/>
      <family val="2"/>
    </font>
    <font>
      <b/>
      <sz val="14"/>
      <name val="Arial"/>
      <family val="2"/>
    </font>
    <font>
      <sz val="11"/>
      <name val="Arial"/>
      <family val="2"/>
    </font>
    <font>
      <i/>
      <sz val="8"/>
      <name val="Arial"/>
      <family val="2"/>
    </font>
    <font>
      <i/>
      <sz val="36"/>
      <name val="Arial"/>
      <family val="2"/>
    </font>
    <font>
      <i/>
      <sz val="11"/>
      <name val="Arial"/>
      <family val="2"/>
    </font>
    <font>
      <i/>
      <sz val="12"/>
      <name val="Arial"/>
      <family val="2"/>
    </font>
    <font>
      <i/>
      <sz val="11"/>
      <color theme="1"/>
      <name val="Arial"/>
      <family val="2"/>
    </font>
    <font>
      <i/>
      <sz val="12"/>
      <color theme="1"/>
      <name val="Arial"/>
      <family val="2"/>
    </font>
    <font>
      <b/>
      <sz val="9"/>
      <color indexed="81"/>
      <name val="Tahoma"/>
      <family val="2"/>
    </font>
    <font>
      <i/>
      <sz val="28"/>
      <name val="Arial"/>
      <family val="2"/>
    </font>
    <font>
      <b/>
      <i/>
      <sz val="14"/>
      <color rgb="FFFF000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2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4" fontId="3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top"/>
      <protection locked="0"/>
    </xf>
  </cellStyleXfs>
  <cellXfs count="223">
    <xf numFmtId="0" fontId="0" fillId="0" borderId="0" xfId="0"/>
    <xf numFmtId="0" fontId="1" fillId="2" borderId="0" xfId="0" applyFont="1" applyFill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2" fillId="2" borderId="0" xfId="0" applyFont="1" applyFill="1" applyAlignment="1" applyProtection="1">
      <alignment horizontal="center" vertical="center"/>
    </xf>
    <xf numFmtId="0" fontId="15" fillId="2" borderId="0" xfId="0" applyFont="1" applyFill="1" applyAlignment="1" applyProtection="1">
      <alignment horizontal="center" vertical="center"/>
    </xf>
    <xf numFmtId="0" fontId="4" fillId="2" borderId="0" xfId="0" applyFont="1" applyFill="1" applyBorder="1" applyAlignment="1" applyProtection="1">
      <alignment horizontal="center" vertical="center"/>
    </xf>
    <xf numFmtId="0" fontId="8" fillId="2" borderId="0" xfId="0" applyFont="1" applyFill="1" applyBorder="1" applyAlignment="1" applyProtection="1">
      <alignment horizontal="center" vertical="center"/>
    </xf>
    <xf numFmtId="0" fontId="16" fillId="2" borderId="0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16" fillId="2" borderId="3" xfId="0" applyFont="1" applyFill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 wrapText="1"/>
    </xf>
    <xf numFmtId="44" fontId="24" fillId="2" borderId="28" xfId="1" applyFont="1" applyFill="1" applyBorder="1" applyAlignment="1" applyProtection="1">
      <alignment horizontal="center" vertical="center" wrapText="1"/>
    </xf>
    <xf numFmtId="0" fontId="1" fillId="2" borderId="23" xfId="0" applyFont="1" applyFill="1" applyBorder="1" applyAlignment="1" applyProtection="1">
      <alignment horizontal="center" vertical="center"/>
    </xf>
    <xf numFmtId="164" fontId="11" fillId="2" borderId="23" xfId="0" applyNumberFormat="1" applyFont="1" applyFill="1" applyBorder="1" applyAlignment="1" applyProtection="1">
      <alignment horizontal="center" vertical="center"/>
    </xf>
    <xf numFmtId="0" fontId="13" fillId="2" borderId="23" xfId="0" applyFont="1" applyFill="1" applyBorder="1" applyAlignment="1" applyProtection="1">
      <alignment horizontal="center" vertical="center"/>
    </xf>
    <xf numFmtId="0" fontId="13" fillId="2" borderId="11" xfId="0" applyFont="1" applyFill="1" applyBorder="1" applyAlignment="1" applyProtection="1">
      <alignment horizontal="center" vertical="center"/>
    </xf>
    <xf numFmtId="0" fontId="13" fillId="2" borderId="25" xfId="0" applyFont="1" applyFill="1" applyBorder="1" applyAlignment="1" applyProtection="1">
      <alignment horizontal="center" vertical="center"/>
    </xf>
    <xf numFmtId="44" fontId="19" fillId="2" borderId="23" xfId="1" applyFont="1" applyFill="1" applyBorder="1" applyAlignment="1" applyProtection="1">
      <alignment horizontal="center" vertical="center"/>
    </xf>
    <xf numFmtId="165" fontId="19" fillId="2" borderId="23" xfId="0" applyNumberFormat="1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horizontal="center" vertical="center"/>
    </xf>
    <xf numFmtId="164" fontId="11" fillId="2" borderId="6" xfId="0" applyNumberFormat="1" applyFont="1" applyFill="1" applyBorder="1" applyAlignment="1" applyProtection="1">
      <alignment horizontal="center" vertical="center"/>
    </xf>
    <xf numFmtId="0" fontId="13" fillId="2" borderId="6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44" fontId="19" fillId="2" borderId="6" xfId="1" applyFont="1" applyFill="1" applyBorder="1" applyAlignment="1" applyProtection="1">
      <alignment horizontal="center" vertical="center"/>
    </xf>
    <xf numFmtId="165" fontId="19" fillId="2" borderId="6" xfId="0" applyNumberFormat="1" applyFont="1" applyFill="1" applyBorder="1" applyAlignment="1" applyProtection="1">
      <alignment horizontal="center" vertical="center"/>
    </xf>
    <xf numFmtId="0" fontId="1" fillId="2" borderId="28" xfId="0" applyFont="1" applyFill="1" applyBorder="1" applyAlignment="1" applyProtection="1">
      <alignment horizontal="center" vertical="center"/>
    </xf>
    <xf numFmtId="164" fontId="11" fillId="2" borderId="28" xfId="0" applyNumberFormat="1" applyFont="1" applyFill="1" applyBorder="1" applyAlignment="1" applyProtection="1">
      <alignment horizontal="center" vertical="center"/>
    </xf>
    <xf numFmtId="0" fontId="13" fillId="2" borderId="28" xfId="0" applyFont="1" applyFill="1" applyBorder="1" applyAlignment="1" applyProtection="1">
      <alignment horizontal="center" vertical="center"/>
    </xf>
    <xf numFmtId="0" fontId="13" fillId="2" borderId="20" xfId="0" applyFont="1" applyFill="1" applyBorder="1" applyAlignment="1" applyProtection="1">
      <alignment horizontal="center" vertical="center"/>
    </xf>
    <xf numFmtId="0" fontId="13" fillId="2" borderId="21" xfId="0" applyFont="1" applyFill="1" applyBorder="1" applyAlignment="1" applyProtection="1">
      <alignment horizontal="center" vertical="center"/>
    </xf>
    <xf numFmtId="44" fontId="19" fillId="2" borderId="28" xfId="1" applyFont="1" applyFill="1" applyBorder="1" applyAlignment="1" applyProtection="1">
      <alignment horizontal="center" vertical="center"/>
    </xf>
    <xf numFmtId="165" fontId="19" fillId="2" borderId="28" xfId="0" applyNumberFormat="1" applyFont="1" applyFill="1" applyBorder="1" applyAlignment="1" applyProtection="1">
      <alignment horizontal="center" vertical="center"/>
    </xf>
    <xf numFmtId="165" fontId="1" fillId="2" borderId="0" xfId="0" applyNumberFormat="1" applyFont="1" applyFill="1" applyAlignment="1" applyProtection="1">
      <alignment horizontal="center" vertical="center"/>
    </xf>
    <xf numFmtId="0" fontId="1" fillId="2" borderId="26" xfId="0" applyFont="1" applyFill="1" applyBorder="1" applyAlignment="1" applyProtection="1">
      <alignment horizontal="center" vertical="center"/>
    </xf>
    <xf numFmtId="164" fontId="1" fillId="2" borderId="0" xfId="0" applyNumberFormat="1" applyFont="1" applyFill="1" applyBorder="1" applyAlignment="1" applyProtection="1">
      <alignment horizontal="center" vertical="center"/>
    </xf>
    <xf numFmtId="165" fontId="1" fillId="2" borderId="0" xfId="0" applyNumberFormat="1" applyFont="1" applyFill="1" applyBorder="1" applyAlignment="1" applyProtection="1">
      <alignment horizontal="center" vertical="center"/>
    </xf>
    <xf numFmtId="0" fontId="1" fillId="2" borderId="10" xfId="0" applyFont="1" applyFill="1" applyBorder="1" applyAlignment="1" applyProtection="1">
      <alignment horizontal="center" vertical="center"/>
    </xf>
    <xf numFmtId="44" fontId="1" fillId="2" borderId="0" xfId="1" applyFont="1" applyFill="1" applyBorder="1" applyAlignment="1" applyProtection="1">
      <alignment horizontal="center" vertical="center"/>
    </xf>
    <xf numFmtId="0" fontId="18" fillId="2" borderId="0" xfId="0" applyFont="1" applyFill="1" applyAlignment="1" applyProtection="1">
      <alignment horizontal="center" vertical="center"/>
    </xf>
    <xf numFmtId="0" fontId="11" fillId="2" borderId="0" xfId="0" applyFont="1" applyFill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/>
    </xf>
    <xf numFmtId="0" fontId="20" fillId="2" borderId="40" xfId="0" applyFont="1" applyFill="1" applyBorder="1" applyAlignment="1" applyProtection="1">
      <alignment horizontal="center" vertical="center" textRotation="89"/>
    </xf>
    <xf numFmtId="0" fontId="23" fillId="2" borderId="40" xfId="0" applyFont="1" applyFill="1" applyBorder="1" applyAlignment="1" applyProtection="1">
      <alignment horizontal="center" vertical="center" textRotation="90"/>
    </xf>
    <xf numFmtId="0" fontId="14" fillId="0" borderId="0" xfId="0" applyFont="1" applyAlignment="1" applyProtection="1">
      <alignment horizontal="center" vertical="center"/>
    </xf>
    <xf numFmtId="164" fontId="11" fillId="2" borderId="11" xfId="0" applyNumberFormat="1" applyFont="1" applyFill="1" applyBorder="1" applyAlignment="1" applyProtection="1">
      <alignment horizontal="center" vertical="center"/>
    </xf>
    <xf numFmtId="0" fontId="11" fillId="2" borderId="23" xfId="0" applyFont="1" applyFill="1" applyBorder="1" applyAlignment="1" applyProtection="1">
      <alignment horizontal="center" vertical="center"/>
    </xf>
    <xf numFmtId="164" fontId="11" fillId="2" borderId="8" xfId="0" applyNumberFormat="1" applyFont="1" applyFill="1" applyBorder="1" applyAlignment="1" applyProtection="1">
      <alignment horizontal="center" vertical="center"/>
    </xf>
    <xf numFmtId="0" fontId="11" fillId="2" borderId="6" xfId="0" applyFont="1" applyFill="1" applyBorder="1" applyAlignment="1" applyProtection="1">
      <alignment horizontal="center" vertical="center"/>
    </xf>
    <xf numFmtId="164" fontId="11" fillId="2" borderId="20" xfId="0" applyNumberFormat="1" applyFont="1" applyFill="1" applyBorder="1" applyAlignment="1" applyProtection="1">
      <alignment horizontal="center" vertical="center"/>
    </xf>
    <xf numFmtId="0" fontId="11" fillId="2" borderId="28" xfId="0" applyFont="1" applyFill="1" applyBorder="1" applyAlignment="1" applyProtection="1">
      <alignment horizontal="center" vertical="center"/>
    </xf>
    <xf numFmtId="164" fontId="11" fillId="2" borderId="24" xfId="0" applyNumberFormat="1" applyFont="1" applyFill="1" applyBorder="1" applyAlignment="1" applyProtection="1">
      <alignment horizontal="center" vertical="center"/>
    </xf>
    <xf numFmtId="165" fontId="11" fillId="2" borderId="26" xfId="0" applyNumberFormat="1" applyFont="1" applyFill="1" applyBorder="1" applyAlignment="1" applyProtection="1">
      <alignment horizontal="center" vertical="center"/>
    </xf>
    <xf numFmtId="165" fontId="11" fillId="2" borderId="17" xfId="0" applyNumberFormat="1" applyFont="1" applyFill="1" applyBorder="1" applyAlignment="1" applyProtection="1">
      <alignment horizontal="center" vertical="center"/>
    </xf>
    <xf numFmtId="0" fontId="11" fillId="2" borderId="0" xfId="0" applyFont="1" applyFill="1" applyBorder="1" applyAlignment="1" applyProtection="1">
      <alignment horizontal="center" vertical="center"/>
    </xf>
    <xf numFmtId="165" fontId="11" fillId="2" borderId="0" xfId="0" applyNumberFormat="1" applyFont="1" applyFill="1" applyBorder="1" applyAlignment="1" applyProtection="1">
      <alignment horizontal="center" vertical="center"/>
    </xf>
    <xf numFmtId="0" fontId="23" fillId="2" borderId="40" xfId="0" applyFont="1" applyFill="1" applyBorder="1" applyAlignment="1" applyProtection="1">
      <alignment horizontal="center" vertical="center" textRotation="90" wrapText="1"/>
    </xf>
    <xf numFmtId="0" fontId="7" fillId="2" borderId="33" xfId="0" applyFont="1" applyFill="1" applyBorder="1" applyAlignment="1" applyProtection="1">
      <alignment vertical="center"/>
    </xf>
    <xf numFmtId="0" fontId="11" fillId="0" borderId="26" xfId="0" applyNumberFormat="1" applyFont="1" applyFill="1" applyBorder="1" applyAlignment="1" applyProtection="1">
      <alignment horizontal="center" vertical="center"/>
      <protection locked="0"/>
    </xf>
    <xf numFmtId="0" fontId="11" fillId="0" borderId="28" xfId="0" applyNumberFormat="1" applyFont="1" applyFill="1" applyBorder="1" applyAlignment="1" applyProtection="1">
      <alignment horizontal="center" vertical="center"/>
      <protection locked="0"/>
    </xf>
    <xf numFmtId="0" fontId="11" fillId="2" borderId="13" xfId="0" applyFont="1" applyFill="1" applyBorder="1" applyAlignment="1" applyProtection="1">
      <alignment horizontal="center" vertical="center"/>
    </xf>
    <xf numFmtId="0" fontId="11" fillId="2" borderId="18" xfId="0" applyFont="1" applyFill="1" applyBorder="1" applyAlignment="1" applyProtection="1">
      <alignment horizontal="center" vertical="center"/>
    </xf>
    <xf numFmtId="0" fontId="11" fillId="2" borderId="38" xfId="0" applyFont="1" applyFill="1" applyBorder="1" applyAlignment="1" applyProtection="1">
      <alignment horizontal="center" vertical="center"/>
    </xf>
    <xf numFmtId="0" fontId="18" fillId="2" borderId="14" xfId="0" applyFont="1" applyFill="1" applyBorder="1" applyAlignment="1" applyProtection="1">
      <alignment horizontal="center" vertical="center"/>
    </xf>
    <xf numFmtId="0" fontId="11" fillId="0" borderId="23" xfId="0" applyNumberFormat="1" applyFont="1" applyFill="1" applyBorder="1" applyAlignment="1" applyProtection="1">
      <alignment horizontal="center" vertical="center"/>
      <protection locked="0"/>
    </xf>
    <xf numFmtId="0" fontId="11" fillId="0" borderId="6" xfId="0" applyNumberFormat="1" applyFont="1" applyFill="1" applyBorder="1" applyAlignment="1" applyProtection="1">
      <alignment horizontal="center" vertical="center"/>
      <protection locked="0"/>
    </xf>
    <xf numFmtId="0" fontId="27" fillId="2" borderId="40" xfId="0" applyFont="1" applyFill="1" applyBorder="1" applyAlignment="1" applyProtection="1">
      <alignment horizontal="center" vertical="center"/>
    </xf>
    <xf numFmtId="0" fontId="23" fillId="2" borderId="16" xfId="0" applyFont="1" applyFill="1" applyBorder="1" applyAlignment="1" applyProtection="1">
      <alignment horizontal="center" vertical="center" textRotation="90"/>
    </xf>
    <xf numFmtId="0" fontId="11" fillId="0" borderId="23" xfId="0" applyFont="1" applyFill="1" applyBorder="1" applyAlignment="1" applyProtection="1">
      <alignment horizontal="center" vertical="center"/>
      <protection locked="0"/>
    </xf>
    <xf numFmtId="0" fontId="11" fillId="0" borderId="6" xfId="0" applyFont="1" applyFill="1" applyBorder="1" applyAlignment="1" applyProtection="1">
      <alignment horizontal="center" vertical="center"/>
      <protection locked="0"/>
    </xf>
    <xf numFmtId="0" fontId="11" fillId="0" borderId="28" xfId="0" applyFont="1" applyFill="1" applyBorder="1" applyAlignment="1" applyProtection="1">
      <alignment horizontal="center" vertical="center"/>
      <protection locked="0"/>
    </xf>
    <xf numFmtId="0" fontId="17" fillId="2" borderId="40" xfId="0" applyFont="1" applyFill="1" applyBorder="1" applyAlignment="1" applyProtection="1">
      <alignment horizontal="center" vertical="center" textRotation="90" wrapText="1"/>
    </xf>
    <xf numFmtId="0" fontId="11" fillId="2" borderId="7" xfId="0" applyFont="1" applyFill="1" applyBorder="1" applyAlignment="1" applyProtection="1">
      <alignment horizontal="center" vertical="center"/>
    </xf>
    <xf numFmtId="0" fontId="11" fillId="2" borderId="37" xfId="0" applyFont="1" applyFill="1" applyBorder="1" applyAlignment="1" applyProtection="1">
      <alignment horizontal="center" vertical="center"/>
    </xf>
    <xf numFmtId="0" fontId="11" fillId="2" borderId="12" xfId="0" applyFont="1" applyFill="1" applyBorder="1" applyAlignment="1" applyProtection="1">
      <alignment horizontal="center" vertical="center"/>
    </xf>
    <xf numFmtId="0" fontId="11" fillId="0" borderId="20" xfId="0" applyNumberFormat="1" applyFont="1" applyFill="1" applyBorder="1" applyAlignment="1" applyProtection="1">
      <alignment horizontal="center" vertical="center"/>
      <protection locked="0"/>
    </xf>
    <xf numFmtId="0" fontId="11" fillId="0" borderId="8" xfId="0" applyNumberFormat="1" applyFont="1" applyFill="1" applyBorder="1" applyAlignment="1" applyProtection="1">
      <alignment horizontal="center" vertical="center"/>
      <protection locked="0"/>
    </xf>
    <xf numFmtId="0" fontId="11" fillId="0" borderId="0" xfId="0" applyFont="1" applyBorder="1" applyAlignment="1" applyProtection="1">
      <alignment horizontal="center" vertical="center"/>
      <protection locked="0"/>
    </xf>
    <xf numFmtId="0" fontId="11" fillId="0" borderId="27" xfId="0" applyNumberFormat="1" applyFont="1" applyFill="1" applyBorder="1" applyAlignment="1" applyProtection="1">
      <alignment horizontal="center" vertical="center"/>
      <protection locked="0"/>
    </xf>
    <xf numFmtId="0" fontId="11" fillId="0" borderId="9" xfId="0" applyNumberFormat="1" applyFont="1" applyFill="1" applyBorder="1" applyAlignment="1" applyProtection="1">
      <alignment horizontal="center" vertical="center"/>
      <protection locked="0"/>
    </xf>
    <xf numFmtId="0" fontId="11" fillId="0" borderId="29" xfId="0" applyNumberFormat="1" applyFont="1" applyFill="1" applyBorder="1" applyAlignment="1" applyProtection="1">
      <alignment horizontal="center" vertical="center"/>
      <protection locked="0"/>
    </xf>
    <xf numFmtId="0" fontId="11" fillId="0" borderId="31" xfId="0" applyNumberFormat="1" applyFont="1" applyFill="1" applyBorder="1" applyAlignment="1" applyProtection="1">
      <alignment horizontal="center" vertical="center"/>
      <protection locked="0"/>
    </xf>
    <xf numFmtId="0" fontId="11" fillId="0" borderId="19" xfId="0" applyNumberFormat="1" applyFont="1" applyFill="1" applyBorder="1" applyAlignment="1" applyProtection="1">
      <alignment horizontal="center" vertical="center"/>
      <protection locked="0"/>
    </xf>
    <xf numFmtId="0" fontId="11" fillId="0" borderId="30" xfId="0" applyNumberFormat="1" applyFont="1" applyFill="1" applyBorder="1" applyAlignment="1" applyProtection="1">
      <alignment horizontal="center" vertical="center"/>
      <protection locked="0"/>
    </xf>
    <xf numFmtId="0" fontId="11" fillId="0" borderId="32" xfId="0" applyNumberFormat="1" applyFont="1" applyFill="1" applyBorder="1" applyAlignment="1" applyProtection="1">
      <alignment horizontal="center" vertical="center"/>
      <protection locked="0"/>
    </xf>
    <xf numFmtId="0" fontId="11" fillId="0" borderId="22" xfId="0" applyNumberFormat="1" applyFont="1" applyFill="1" applyBorder="1" applyAlignment="1" applyProtection="1">
      <alignment horizontal="center" vertical="center"/>
      <protection locked="0"/>
    </xf>
    <xf numFmtId="0" fontId="11" fillId="2" borderId="18" xfId="0" applyFont="1" applyFill="1" applyBorder="1" applyAlignment="1" applyProtection="1">
      <alignment horizontal="center" vertical="center"/>
    </xf>
    <xf numFmtId="0" fontId="11" fillId="2" borderId="38" xfId="0" applyFont="1" applyFill="1" applyBorder="1" applyAlignment="1" applyProtection="1">
      <alignment horizontal="center" vertical="center"/>
    </xf>
    <xf numFmtId="0" fontId="11" fillId="0" borderId="24" xfId="0" applyNumberFormat="1" applyFont="1" applyFill="1" applyBorder="1" applyAlignment="1" applyProtection="1">
      <alignment horizontal="center" vertical="center"/>
      <protection locked="0"/>
    </xf>
    <xf numFmtId="0" fontId="11" fillId="0" borderId="8" xfId="0" applyNumberFormat="1" applyFont="1" applyFill="1" applyBorder="1" applyAlignment="1" applyProtection="1">
      <alignment horizontal="center" vertical="center"/>
      <protection locked="0"/>
    </xf>
    <xf numFmtId="164" fontId="16" fillId="2" borderId="3" xfId="0" applyNumberFormat="1" applyFont="1" applyFill="1" applyBorder="1" applyAlignment="1" applyProtection="1">
      <alignment vertical="center"/>
    </xf>
    <xf numFmtId="0" fontId="11" fillId="0" borderId="8" xfId="0" applyNumberFormat="1" applyFont="1" applyFill="1" applyBorder="1" applyAlignment="1" applyProtection="1">
      <alignment horizontal="center" vertical="center"/>
      <protection locked="0"/>
    </xf>
    <xf numFmtId="0" fontId="11" fillId="2" borderId="18" xfId="0" applyFont="1" applyFill="1" applyBorder="1" applyAlignment="1" applyProtection="1">
      <alignment horizontal="center" vertical="center"/>
    </xf>
    <xf numFmtId="0" fontId="11" fillId="2" borderId="38" xfId="0" applyFont="1" applyFill="1" applyBorder="1" applyAlignment="1" applyProtection="1">
      <alignment horizontal="center" vertical="center"/>
    </xf>
    <xf numFmtId="0" fontId="11" fillId="0" borderId="20" xfId="0" applyNumberFormat="1" applyFont="1" applyFill="1" applyBorder="1" applyAlignment="1" applyProtection="1">
      <alignment horizontal="center" vertical="center"/>
      <protection locked="0"/>
    </xf>
    <xf numFmtId="0" fontId="11" fillId="2" borderId="13" xfId="0" applyFont="1" applyFill="1" applyBorder="1" applyAlignment="1" applyProtection="1">
      <alignment horizontal="center" vertical="center"/>
    </xf>
    <xf numFmtId="0" fontId="18" fillId="2" borderId="14" xfId="0" applyFont="1" applyFill="1" applyBorder="1" applyAlignment="1" applyProtection="1">
      <alignment horizontal="center" vertical="center"/>
    </xf>
    <xf numFmtId="0" fontId="22" fillId="2" borderId="41" xfId="0" applyFont="1" applyFill="1" applyBorder="1" applyAlignment="1" applyProtection="1">
      <alignment horizontal="center" vertical="center"/>
    </xf>
    <xf numFmtId="0" fontId="22" fillId="2" borderId="42" xfId="0" applyFont="1" applyFill="1" applyBorder="1" applyAlignment="1" applyProtection="1">
      <alignment horizontal="center" vertical="center"/>
    </xf>
    <xf numFmtId="166" fontId="11" fillId="2" borderId="24" xfId="0" applyNumberFormat="1" applyFont="1" applyFill="1" applyBorder="1" applyAlignment="1" applyProtection="1">
      <alignment horizontal="center" vertical="center"/>
    </xf>
    <xf numFmtId="166" fontId="11" fillId="2" borderId="23" xfId="0" applyNumberFormat="1" applyFont="1" applyFill="1" applyBorder="1" applyAlignment="1" applyProtection="1">
      <alignment horizontal="center" vertical="center"/>
    </xf>
    <xf numFmtId="166" fontId="11" fillId="2" borderId="12" xfId="0" applyNumberFormat="1" applyFont="1" applyFill="1" applyBorder="1" applyAlignment="1" applyProtection="1">
      <alignment horizontal="center" vertical="center"/>
    </xf>
    <xf numFmtId="166" fontId="11" fillId="2" borderId="26" xfId="0" applyNumberFormat="1" applyFont="1" applyFill="1" applyBorder="1" applyAlignment="1" applyProtection="1">
      <alignment horizontal="center" vertical="center"/>
    </xf>
    <xf numFmtId="166" fontId="11" fillId="2" borderId="8" xfId="0" applyNumberFormat="1" applyFont="1" applyFill="1" applyBorder="1" applyAlignment="1" applyProtection="1">
      <alignment horizontal="center" vertical="center"/>
    </xf>
    <xf numFmtId="166" fontId="11" fillId="2" borderId="6" xfId="0" applyNumberFormat="1" applyFont="1" applyFill="1" applyBorder="1" applyAlignment="1" applyProtection="1">
      <alignment horizontal="center" vertical="center"/>
    </xf>
    <xf numFmtId="166" fontId="11" fillId="2" borderId="7" xfId="0" applyNumberFormat="1" applyFont="1" applyFill="1" applyBorder="1" applyAlignment="1" applyProtection="1">
      <alignment horizontal="center" vertical="center"/>
    </xf>
    <xf numFmtId="166" fontId="11" fillId="2" borderId="20" xfId="0" applyNumberFormat="1" applyFont="1" applyFill="1" applyBorder="1" applyAlignment="1" applyProtection="1">
      <alignment horizontal="center" vertical="center"/>
    </xf>
    <xf numFmtId="166" fontId="11" fillId="2" borderId="28" xfId="0" applyNumberFormat="1" applyFont="1" applyFill="1" applyBorder="1" applyAlignment="1" applyProtection="1">
      <alignment horizontal="center" vertical="center"/>
    </xf>
    <xf numFmtId="166" fontId="11" fillId="2" borderId="37" xfId="0" applyNumberFormat="1" applyFont="1" applyFill="1" applyBorder="1" applyAlignment="1" applyProtection="1">
      <alignment horizontal="center" vertical="center"/>
    </xf>
    <xf numFmtId="166" fontId="11" fillId="2" borderId="17" xfId="0" applyNumberFormat="1" applyFont="1" applyFill="1" applyBorder="1" applyAlignment="1" applyProtection="1">
      <alignment horizontal="center" vertical="center"/>
    </xf>
    <xf numFmtId="0" fontId="11" fillId="0" borderId="8" xfId="0" applyNumberFormat="1" applyFont="1" applyFill="1" applyBorder="1" applyAlignment="1" applyProtection="1">
      <alignment horizontal="center" vertical="center"/>
      <protection locked="0"/>
    </xf>
    <xf numFmtId="0" fontId="11" fillId="0" borderId="8" xfId="0" applyNumberFormat="1" applyFont="1" applyFill="1" applyBorder="1" applyAlignment="1" applyProtection="1">
      <alignment horizontal="center" vertical="center"/>
      <protection locked="0"/>
    </xf>
    <xf numFmtId="0" fontId="11" fillId="0" borderId="7" xfId="0" applyNumberFormat="1" applyFont="1" applyFill="1" applyBorder="1" applyAlignment="1" applyProtection="1">
      <alignment horizontal="center" vertical="center"/>
      <protection locked="0"/>
    </xf>
    <xf numFmtId="0" fontId="11" fillId="0" borderId="18" xfId="0" applyNumberFormat="1" applyFont="1" applyFill="1" applyBorder="1" applyAlignment="1" applyProtection="1">
      <alignment horizontal="center" vertical="center"/>
      <protection locked="0"/>
    </xf>
    <xf numFmtId="0" fontId="11" fillId="2" borderId="8" xfId="0" applyFont="1" applyFill="1" applyBorder="1" applyAlignment="1" applyProtection="1">
      <alignment horizontal="center" vertical="center"/>
    </xf>
    <xf numFmtId="0" fontId="11" fillId="2" borderId="7" xfId="0" applyFont="1" applyFill="1" applyBorder="1" applyAlignment="1" applyProtection="1">
      <alignment horizontal="center" vertical="center"/>
    </xf>
    <xf numFmtId="0" fontId="11" fillId="2" borderId="18" xfId="0" applyFont="1" applyFill="1" applyBorder="1" applyAlignment="1" applyProtection="1">
      <alignment horizontal="center" vertical="center"/>
    </xf>
    <xf numFmtId="0" fontId="1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8" xfId="0" applyNumberFormat="1" applyFont="1" applyFill="1" applyBorder="1" applyAlignment="1" applyProtection="1">
      <alignment horizontal="center" vertical="center" wrapText="1"/>
      <protection locked="0"/>
    </xf>
    <xf numFmtId="0" fontId="11" fillId="2" borderId="20" xfId="0" applyFont="1" applyFill="1" applyBorder="1" applyAlignment="1" applyProtection="1">
      <alignment horizontal="center" vertical="center"/>
    </xf>
    <xf numFmtId="0" fontId="11" fillId="2" borderId="37" xfId="0" applyFont="1" applyFill="1" applyBorder="1" applyAlignment="1" applyProtection="1">
      <alignment horizontal="center" vertical="center"/>
    </xf>
    <xf numFmtId="0" fontId="11" fillId="2" borderId="38" xfId="0" applyFont="1" applyFill="1" applyBorder="1" applyAlignment="1" applyProtection="1">
      <alignment horizontal="center" vertical="center"/>
    </xf>
    <xf numFmtId="0" fontId="11" fillId="0" borderId="8" xfId="2" applyFont="1" applyFill="1" applyBorder="1" applyAlignment="1" applyProtection="1">
      <alignment horizontal="center" vertical="center"/>
      <protection locked="0"/>
    </xf>
    <xf numFmtId="0" fontId="11" fillId="0" borderId="7" xfId="2" applyFont="1" applyFill="1" applyBorder="1" applyAlignment="1" applyProtection="1">
      <alignment horizontal="center" vertical="center"/>
      <protection locked="0"/>
    </xf>
    <xf numFmtId="0" fontId="11" fillId="0" borderId="18" xfId="2" applyFont="1" applyFill="1" applyBorder="1" applyAlignment="1" applyProtection="1">
      <alignment horizontal="center" vertical="center"/>
      <protection locked="0"/>
    </xf>
    <xf numFmtId="0" fontId="11" fillId="0" borderId="20" xfId="2" applyFont="1" applyFill="1" applyBorder="1" applyAlignment="1" applyProtection="1">
      <alignment horizontal="center" vertical="center"/>
      <protection locked="0"/>
    </xf>
    <xf numFmtId="0" fontId="11" fillId="0" borderId="37" xfId="2" applyFont="1" applyFill="1" applyBorder="1" applyAlignment="1" applyProtection="1">
      <alignment horizontal="center" vertical="center"/>
      <protection locked="0"/>
    </xf>
    <xf numFmtId="0" fontId="11" fillId="0" borderId="38" xfId="2" applyFont="1" applyFill="1" applyBorder="1" applyAlignment="1" applyProtection="1">
      <alignment horizontal="center" vertical="center"/>
      <protection locked="0"/>
    </xf>
    <xf numFmtId="0" fontId="11" fillId="0" borderId="20" xfId="0" applyNumberFormat="1" applyFont="1" applyFill="1" applyBorder="1" applyAlignment="1" applyProtection="1">
      <alignment horizontal="center" vertical="center"/>
      <protection locked="0"/>
    </xf>
    <xf numFmtId="0" fontId="11" fillId="0" borderId="38" xfId="0" applyNumberFormat="1" applyFont="1" applyFill="1" applyBorder="1" applyAlignment="1" applyProtection="1">
      <alignment horizontal="center" vertical="center"/>
      <protection locked="0"/>
    </xf>
    <xf numFmtId="0" fontId="11" fillId="0" borderId="37" xfId="0" applyNumberFormat="1" applyFont="1" applyFill="1" applyBorder="1" applyAlignment="1" applyProtection="1">
      <alignment horizontal="center" vertical="center"/>
      <protection locked="0"/>
    </xf>
    <xf numFmtId="0" fontId="11" fillId="0" borderId="11" xfId="0" applyNumberFormat="1" applyFont="1" applyFill="1" applyBorder="1" applyAlignment="1" applyProtection="1">
      <alignment horizontal="center" vertical="center"/>
      <protection locked="0"/>
    </xf>
    <xf numFmtId="0" fontId="11" fillId="0" borderId="12" xfId="0" applyNumberFormat="1" applyFont="1" applyFill="1" applyBorder="1" applyAlignment="1" applyProtection="1">
      <alignment horizontal="center" vertical="center"/>
      <protection locked="0"/>
    </xf>
    <xf numFmtId="0" fontId="11" fillId="0" borderId="13" xfId="0" applyNumberFormat="1" applyFont="1" applyFill="1" applyBorder="1" applyAlignment="1" applyProtection="1">
      <alignment horizontal="center" vertical="center"/>
      <protection locked="0"/>
    </xf>
    <xf numFmtId="0" fontId="16" fillId="2" borderId="0" xfId="0" applyFont="1" applyFill="1" applyAlignment="1" applyProtection="1">
      <alignment horizontal="center" vertical="center" wrapText="1"/>
    </xf>
    <xf numFmtId="0" fontId="11" fillId="2" borderId="8" xfId="0" applyFont="1" applyFill="1" applyBorder="1" applyAlignment="1" applyProtection="1">
      <alignment horizontal="center" vertical="center" wrapText="1"/>
    </xf>
    <xf numFmtId="0" fontId="11" fillId="2" borderId="18" xfId="0" applyFont="1" applyFill="1" applyBorder="1" applyAlignment="1" applyProtection="1">
      <alignment horizontal="center" vertical="center" wrapText="1"/>
    </xf>
    <xf numFmtId="0" fontId="11" fillId="2" borderId="20" xfId="0" applyFont="1" applyFill="1" applyBorder="1" applyAlignment="1" applyProtection="1">
      <alignment horizontal="center" vertical="center" wrapText="1"/>
    </xf>
    <xf numFmtId="0" fontId="11" fillId="2" borderId="38" xfId="0" applyFont="1" applyFill="1" applyBorder="1" applyAlignment="1" applyProtection="1">
      <alignment horizontal="center" vertical="center" wrapText="1"/>
    </xf>
    <xf numFmtId="0" fontId="11" fillId="2" borderId="0" xfId="0" applyFont="1" applyFill="1" applyAlignment="1" applyProtection="1">
      <alignment horizontal="center" vertical="center" wrapText="1"/>
    </xf>
    <xf numFmtId="0" fontId="23" fillId="2" borderId="14" xfId="0" applyFont="1" applyFill="1" applyBorder="1" applyAlignment="1" applyProtection="1">
      <alignment horizontal="center" vertical="center" textRotation="90" wrapText="1"/>
    </xf>
    <xf numFmtId="0" fontId="23" fillId="2" borderId="16" xfId="0" applyFont="1" applyFill="1" applyBorder="1" applyAlignment="1" applyProtection="1">
      <alignment horizontal="center" vertical="center" textRotation="90" wrapText="1"/>
    </xf>
    <xf numFmtId="0" fontId="11" fillId="0" borderId="11" xfId="0" applyFont="1" applyFill="1" applyBorder="1" applyAlignment="1" applyProtection="1">
      <alignment horizontal="center" vertical="center"/>
      <protection locked="0"/>
    </xf>
    <xf numFmtId="0" fontId="11" fillId="0" borderId="12" xfId="0" applyFont="1" applyFill="1" applyBorder="1" applyAlignment="1" applyProtection="1">
      <alignment horizontal="center" vertical="center"/>
      <protection locked="0"/>
    </xf>
    <xf numFmtId="0" fontId="11" fillId="0" borderId="13" xfId="0" applyFont="1" applyFill="1" applyBorder="1" applyAlignment="1" applyProtection="1">
      <alignment horizontal="center" vertical="center"/>
      <protection locked="0"/>
    </xf>
    <xf numFmtId="0" fontId="11" fillId="2" borderId="11" xfId="0" applyFont="1" applyFill="1" applyBorder="1" applyAlignment="1" applyProtection="1">
      <alignment horizontal="center" vertical="center"/>
    </xf>
    <xf numFmtId="0" fontId="11" fillId="2" borderId="12" xfId="0" applyFont="1" applyFill="1" applyBorder="1" applyAlignment="1" applyProtection="1">
      <alignment horizontal="center" vertical="center"/>
    </xf>
    <xf numFmtId="0" fontId="11" fillId="2" borderId="13" xfId="0" applyFont="1" applyFill="1" applyBorder="1" applyAlignment="1" applyProtection="1">
      <alignment horizontal="center" vertical="center"/>
    </xf>
    <xf numFmtId="0" fontId="7" fillId="2" borderId="14" xfId="0" applyFont="1" applyFill="1" applyBorder="1" applyAlignment="1" applyProtection="1">
      <alignment horizontal="center" vertical="center"/>
    </xf>
    <xf numFmtId="0" fontId="7" fillId="2" borderId="15" xfId="0" applyFont="1" applyFill="1" applyBorder="1" applyAlignment="1" applyProtection="1">
      <alignment horizontal="center" vertical="center"/>
    </xf>
    <xf numFmtId="0" fontId="25" fillId="2" borderId="1" xfId="0" applyFont="1" applyFill="1" applyBorder="1" applyAlignment="1" applyProtection="1">
      <alignment horizontal="center" vertical="center" textRotation="90" wrapText="1"/>
    </xf>
    <xf numFmtId="0" fontId="25" fillId="2" borderId="5" xfId="0" applyFont="1" applyFill="1" applyBorder="1" applyAlignment="1" applyProtection="1">
      <alignment horizontal="center" vertical="center" textRotation="90" wrapText="1"/>
    </xf>
    <xf numFmtId="0" fontId="25" fillId="2" borderId="17" xfId="0" applyFont="1" applyFill="1" applyBorder="1" applyAlignment="1" applyProtection="1">
      <alignment horizontal="center" vertical="center" textRotation="90" wrapText="1"/>
    </xf>
    <xf numFmtId="0" fontId="7" fillId="2" borderId="2" xfId="0" applyFont="1" applyFill="1" applyBorder="1" applyAlignment="1" applyProtection="1">
      <alignment horizontal="center" vertical="center"/>
    </xf>
    <xf numFmtId="0" fontId="7" fillId="2" borderId="34" xfId="0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0" fontId="7" fillId="2" borderId="33" xfId="0" applyFont="1" applyFill="1" applyBorder="1" applyAlignment="1" applyProtection="1">
      <alignment horizontal="center" vertical="center"/>
    </xf>
    <xf numFmtId="0" fontId="7" fillId="2" borderId="35" xfId="0" applyFont="1" applyFill="1" applyBorder="1" applyAlignment="1" applyProtection="1">
      <alignment horizontal="center" vertical="center"/>
    </xf>
    <xf numFmtId="0" fontId="7" fillId="2" borderId="36" xfId="0" applyFont="1" applyFill="1" applyBorder="1" applyAlignment="1" applyProtection="1">
      <alignment horizontal="center" vertical="center"/>
    </xf>
    <xf numFmtId="0" fontId="4" fillId="2" borderId="1" xfId="0" applyFont="1" applyFill="1" applyBorder="1" applyAlignment="1" applyProtection="1">
      <alignment horizontal="center" vertical="center" textRotation="90"/>
    </xf>
    <xf numFmtId="0" fontId="4" fillId="2" borderId="5" xfId="0" applyFont="1" applyFill="1" applyBorder="1" applyAlignment="1" applyProtection="1">
      <alignment horizontal="center" vertical="center" textRotation="90"/>
    </xf>
    <xf numFmtId="0" fontId="23" fillId="2" borderId="1" xfId="0" applyFont="1" applyFill="1" applyBorder="1" applyAlignment="1" applyProtection="1">
      <alignment horizontal="center" vertical="center" textRotation="90" wrapText="1"/>
    </xf>
    <xf numFmtId="0" fontId="23" fillId="2" borderId="5" xfId="0" applyFont="1" applyFill="1" applyBorder="1" applyAlignment="1" applyProtection="1">
      <alignment horizontal="center" vertical="center" textRotation="90" wrapText="1"/>
    </xf>
    <xf numFmtId="0" fontId="23" fillId="2" borderId="17" xfId="0" applyFont="1" applyFill="1" applyBorder="1" applyAlignment="1" applyProtection="1">
      <alignment horizontal="center" vertical="center" textRotation="90" wrapText="1"/>
    </xf>
    <xf numFmtId="0" fontId="27" fillId="2" borderId="1" xfId="0" applyFont="1" applyFill="1" applyBorder="1" applyAlignment="1" applyProtection="1">
      <alignment horizontal="center" vertical="center" wrapText="1"/>
    </xf>
    <xf numFmtId="0" fontId="27" fillId="2" borderId="5" xfId="0" applyFont="1" applyFill="1" applyBorder="1" applyAlignment="1" applyProtection="1">
      <alignment horizontal="center" vertical="center" wrapText="1"/>
    </xf>
    <xf numFmtId="0" fontId="27" fillId="2" borderId="2" xfId="0" applyFont="1" applyFill="1" applyBorder="1" applyAlignment="1" applyProtection="1">
      <alignment horizontal="center" vertical="center" wrapText="1"/>
    </xf>
    <xf numFmtId="0" fontId="27" fillId="2" borderId="3" xfId="0" applyFont="1" applyFill="1" applyBorder="1" applyAlignment="1" applyProtection="1">
      <alignment horizontal="center" vertical="center" wrapText="1"/>
    </xf>
    <xf numFmtId="0" fontId="27" fillId="2" borderId="34" xfId="0" applyFont="1" applyFill="1" applyBorder="1" applyAlignment="1" applyProtection="1">
      <alignment horizontal="center" vertical="center" wrapText="1"/>
    </xf>
    <xf numFmtId="0" fontId="27" fillId="2" borderId="4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Alignment="1" applyProtection="1">
      <alignment horizontal="center" vertical="center" wrapText="1"/>
    </xf>
    <xf numFmtId="0" fontId="27" fillId="2" borderId="33" xfId="0" applyFont="1" applyFill="1" applyBorder="1" applyAlignment="1" applyProtection="1">
      <alignment horizontal="center" vertical="center" wrapText="1"/>
    </xf>
    <xf numFmtId="0" fontId="27" fillId="2" borderId="35" xfId="0" applyFont="1" applyFill="1" applyBorder="1" applyAlignment="1" applyProtection="1">
      <alignment horizontal="center" vertical="center" wrapText="1"/>
    </xf>
    <xf numFmtId="0" fontId="27" fillId="2" borderId="10" xfId="0" applyFont="1" applyFill="1" applyBorder="1" applyAlignment="1" applyProtection="1">
      <alignment horizontal="center" vertical="center" wrapText="1"/>
    </xf>
    <xf numFmtId="0" fontId="27" fillId="2" borderId="36" xfId="0" applyFont="1" applyFill="1" applyBorder="1" applyAlignment="1" applyProtection="1">
      <alignment horizontal="center" vertical="center" wrapText="1"/>
    </xf>
    <xf numFmtId="0" fontId="11" fillId="2" borderId="11" xfId="0" applyFont="1" applyFill="1" applyBorder="1" applyAlignment="1" applyProtection="1">
      <alignment horizontal="center" vertical="center" wrapText="1"/>
    </xf>
    <xf numFmtId="0" fontId="11" fillId="2" borderId="13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5" fillId="2" borderId="0" xfId="0" applyFont="1" applyFill="1" applyAlignment="1" applyProtection="1">
      <alignment horizontal="center" vertical="center" wrapText="1"/>
    </xf>
    <xf numFmtId="0" fontId="12" fillId="0" borderId="15" xfId="0" applyFont="1" applyFill="1" applyBorder="1" applyAlignment="1" applyProtection="1">
      <alignment horizontal="center" vertical="center"/>
      <protection locked="0"/>
    </xf>
    <xf numFmtId="0" fontId="12" fillId="0" borderId="16" xfId="0" applyFont="1" applyFill="1" applyBorder="1" applyAlignment="1" applyProtection="1">
      <alignment horizontal="center" vertical="center"/>
      <protection locked="0"/>
    </xf>
    <xf numFmtId="49" fontId="12" fillId="0" borderId="15" xfId="0" applyNumberFormat="1" applyFont="1" applyFill="1" applyBorder="1" applyAlignment="1" applyProtection="1">
      <alignment horizontal="center" vertical="center"/>
      <protection locked="0"/>
    </xf>
    <xf numFmtId="49" fontId="12" fillId="0" borderId="15" xfId="2" applyNumberFormat="1" applyFont="1" applyFill="1" applyBorder="1" applyAlignment="1" applyProtection="1">
      <alignment horizontal="center" vertical="center"/>
      <protection locked="0"/>
    </xf>
    <xf numFmtId="49" fontId="12" fillId="0" borderId="16" xfId="0" applyNumberFormat="1" applyFont="1" applyFill="1" applyBorder="1" applyAlignment="1" applyProtection="1">
      <alignment horizontal="center" vertical="center"/>
      <protection locked="0"/>
    </xf>
    <xf numFmtId="0" fontId="8" fillId="2" borderId="1" xfId="0" applyFont="1" applyFill="1" applyBorder="1" applyAlignment="1" applyProtection="1">
      <alignment horizontal="center" vertical="center" wrapText="1"/>
    </xf>
    <xf numFmtId="0" fontId="8" fillId="2" borderId="5" xfId="0" applyFont="1" applyFill="1" applyBorder="1" applyAlignment="1" applyProtection="1">
      <alignment horizontal="center" vertical="center" wrapText="1"/>
    </xf>
    <xf numFmtId="0" fontId="23" fillId="2" borderId="2" xfId="0" applyFont="1" applyFill="1" applyBorder="1" applyAlignment="1" applyProtection="1">
      <alignment horizontal="center" vertical="center" wrapText="1"/>
    </xf>
    <xf numFmtId="0" fontId="23" fillId="2" borderId="34" xfId="0" applyFont="1" applyFill="1" applyBorder="1" applyAlignment="1" applyProtection="1">
      <alignment horizontal="center" vertical="center" wrapText="1"/>
    </xf>
    <xf numFmtId="0" fontId="23" fillId="2" borderId="24" xfId="0" applyFont="1" applyFill="1" applyBorder="1" applyAlignment="1" applyProtection="1">
      <alignment horizontal="center" vertical="center" wrapText="1"/>
    </xf>
    <xf numFmtId="0" fontId="23" fillId="2" borderId="39" xfId="0" applyFont="1" applyFill="1" applyBorder="1" applyAlignment="1" applyProtection="1">
      <alignment horizontal="center" vertical="center" wrapText="1"/>
    </xf>
    <xf numFmtId="0" fontId="21" fillId="2" borderId="0" xfId="0" applyFont="1" applyFill="1" applyAlignment="1" applyProtection="1">
      <alignment horizontal="center" vertical="center"/>
    </xf>
    <xf numFmtId="0" fontId="17" fillId="2" borderId="0" xfId="0" applyFont="1" applyFill="1" applyAlignment="1" applyProtection="1">
      <alignment horizontal="center" vertical="center" wrapText="1"/>
    </xf>
    <xf numFmtId="0" fontId="16" fillId="2" borderId="0" xfId="0" applyFont="1" applyFill="1" applyAlignment="1" applyProtection="1">
      <alignment horizontal="left" vertical="center" wrapText="1"/>
    </xf>
    <xf numFmtId="0" fontId="16" fillId="2" borderId="33" xfId="0" applyFont="1" applyFill="1" applyBorder="1" applyAlignment="1" applyProtection="1">
      <alignment horizontal="left" vertical="center" wrapText="1"/>
    </xf>
    <xf numFmtId="0" fontId="18" fillId="2" borderId="14" xfId="0" applyFont="1" applyFill="1" applyBorder="1" applyAlignment="1" applyProtection="1">
      <alignment horizontal="center" vertical="center"/>
    </xf>
    <xf numFmtId="0" fontId="18" fillId="2" borderId="15" xfId="0" applyFont="1" applyFill="1" applyBorder="1" applyAlignment="1" applyProtection="1">
      <alignment horizontal="center" vertical="center"/>
    </xf>
    <xf numFmtId="0" fontId="18" fillId="2" borderId="16" xfId="0" applyFont="1" applyFill="1" applyBorder="1" applyAlignment="1" applyProtection="1">
      <alignment horizontal="center" vertical="center"/>
    </xf>
    <xf numFmtId="44" fontId="18" fillId="2" borderId="15" xfId="1" applyFont="1" applyFill="1" applyBorder="1" applyAlignment="1" applyProtection="1">
      <alignment horizontal="center" vertical="center"/>
    </xf>
    <xf numFmtId="44" fontId="18" fillId="2" borderId="16" xfId="1" applyFont="1" applyFill="1" applyBorder="1" applyAlignment="1" applyProtection="1">
      <alignment horizontal="center" vertical="center"/>
    </xf>
    <xf numFmtId="0" fontId="17" fillId="2" borderId="14" xfId="0" applyFont="1" applyFill="1" applyBorder="1" applyAlignment="1" applyProtection="1">
      <alignment horizontal="center" vertical="center"/>
    </xf>
    <xf numFmtId="0" fontId="17" fillId="2" borderId="15" xfId="0" applyFont="1" applyFill="1" applyBorder="1" applyAlignment="1" applyProtection="1">
      <alignment horizontal="center" vertical="center"/>
    </xf>
    <xf numFmtId="0" fontId="17" fillId="2" borderId="16" xfId="0" applyFont="1" applyFill="1" applyBorder="1" applyAlignment="1" applyProtection="1">
      <alignment horizontal="center" vertical="center"/>
    </xf>
    <xf numFmtId="0" fontId="27" fillId="2" borderId="14" xfId="0" applyFont="1" applyFill="1" applyBorder="1" applyAlignment="1" applyProtection="1">
      <alignment horizontal="center" vertical="center"/>
    </xf>
    <xf numFmtId="0" fontId="27" fillId="2" borderId="15" xfId="0" applyFont="1" applyFill="1" applyBorder="1" applyAlignment="1" applyProtection="1">
      <alignment horizontal="center" vertical="center"/>
    </xf>
    <xf numFmtId="0" fontId="27" fillId="2" borderId="16" xfId="0" applyFont="1" applyFill="1" applyBorder="1" applyAlignment="1" applyProtection="1">
      <alignment horizontal="center" vertical="center"/>
    </xf>
    <xf numFmtId="0" fontId="16" fillId="2" borderId="14" xfId="0" applyFont="1" applyFill="1" applyBorder="1" applyAlignment="1" applyProtection="1">
      <alignment horizontal="center" vertical="center"/>
    </xf>
    <xf numFmtId="0" fontId="16" fillId="2" borderId="15" xfId="0" applyFont="1" applyFill="1" applyBorder="1" applyAlignment="1" applyProtection="1">
      <alignment horizontal="center" vertical="center"/>
    </xf>
    <xf numFmtId="0" fontId="16" fillId="2" borderId="16" xfId="0" applyFont="1" applyFill="1" applyBorder="1" applyAlignment="1" applyProtection="1">
      <alignment horizontal="center" vertical="center"/>
    </xf>
    <xf numFmtId="0" fontId="11" fillId="0" borderId="2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39" xfId="0" applyNumberFormat="1" applyFont="1" applyFill="1" applyBorder="1" applyAlignment="1" applyProtection="1">
      <alignment horizontal="center" vertical="center" wrapText="1"/>
      <protection locked="0"/>
    </xf>
    <xf numFmtId="166" fontId="11" fillId="2" borderId="20" xfId="0" applyNumberFormat="1" applyFont="1" applyFill="1" applyBorder="1" applyAlignment="1" applyProtection="1">
      <alignment horizontal="center" vertical="center"/>
    </xf>
    <xf numFmtId="166" fontId="11" fillId="2" borderId="37" xfId="0" applyNumberFormat="1" applyFont="1" applyFill="1" applyBorder="1" applyAlignment="1" applyProtection="1">
      <alignment horizontal="center" vertical="center"/>
    </xf>
    <xf numFmtId="166" fontId="11" fillId="2" borderId="38" xfId="0" applyNumberFormat="1" applyFont="1" applyFill="1" applyBorder="1" applyAlignment="1" applyProtection="1">
      <alignment horizontal="center" vertical="center"/>
    </xf>
    <xf numFmtId="166" fontId="11" fillId="2" borderId="8" xfId="0" applyNumberFormat="1" applyFont="1" applyFill="1" applyBorder="1" applyAlignment="1" applyProtection="1">
      <alignment horizontal="center" vertical="center"/>
    </xf>
    <xf numFmtId="166" fontId="11" fillId="2" borderId="7" xfId="0" applyNumberFormat="1" applyFont="1" applyFill="1" applyBorder="1" applyAlignment="1" applyProtection="1">
      <alignment horizontal="center" vertical="center"/>
    </xf>
    <xf numFmtId="166" fontId="11" fillId="2" borderId="18" xfId="0" applyNumberFormat="1" applyFont="1" applyFill="1" applyBorder="1" applyAlignment="1" applyProtection="1">
      <alignment horizontal="center" vertical="center"/>
    </xf>
    <xf numFmtId="166" fontId="11" fillId="2" borderId="11" xfId="0" applyNumberFormat="1" applyFont="1" applyFill="1" applyBorder="1" applyAlignment="1" applyProtection="1">
      <alignment horizontal="center" vertical="center"/>
    </xf>
    <xf numFmtId="166" fontId="11" fillId="2" borderId="12" xfId="0" applyNumberFormat="1" applyFont="1" applyFill="1" applyBorder="1" applyAlignment="1" applyProtection="1">
      <alignment horizontal="center" vertical="center"/>
    </xf>
    <xf numFmtId="166" fontId="11" fillId="2" borderId="13" xfId="0" applyNumberFormat="1" applyFont="1" applyFill="1" applyBorder="1" applyAlignment="1" applyProtection="1">
      <alignment horizontal="center" vertical="center"/>
    </xf>
    <xf numFmtId="166" fontId="18" fillId="2" borderId="15" xfId="0" applyNumberFormat="1" applyFont="1" applyFill="1" applyBorder="1" applyAlignment="1" applyProtection="1">
      <alignment horizontal="center" vertical="center"/>
    </xf>
    <xf numFmtId="166" fontId="18" fillId="2" borderId="16" xfId="0" applyNumberFormat="1" applyFont="1" applyFill="1" applyBorder="1" applyAlignment="1" applyProtection="1">
      <alignment horizontal="center" vertical="center"/>
    </xf>
  </cellXfs>
  <cellStyles count="3">
    <cellStyle name="Lien hypertexte" xfId="2" builtinId="8"/>
    <cellStyle name="Monétaire" xfId="1" builtinId="4"/>
    <cellStyle name="Normal" xfId="0" builtinId="0"/>
  </cellStyles>
  <dxfs count="0"/>
  <tableStyles count="0" defaultTableStyle="TableStyleMedium9" defaultPivotStyle="PivotStyleLight16"/>
  <colors>
    <mruColors>
      <color rgb="FFD29646"/>
      <color rgb="FF00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1318339</xdr:colOff>
      <xdr:row>12</xdr:row>
      <xdr:rowOff>138101</xdr:rowOff>
    </xdr:from>
    <xdr:to>
      <xdr:col>5</xdr:col>
      <xdr:colOff>87124</xdr:colOff>
      <xdr:row>14</xdr:row>
      <xdr:rowOff>39489</xdr:rowOff>
    </xdr:to>
    <xdr:sp macro="" textlink="">
      <xdr:nvSpPr>
        <xdr:cNvPr id="7" name="ZoneTexte 6"/>
        <xdr:cNvSpPr txBox="1"/>
      </xdr:nvSpPr>
      <xdr:spPr>
        <a:xfrm rot="19813358">
          <a:off x="1757610" y="6727160"/>
          <a:ext cx="2928408" cy="90543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fr-FR" sz="4400"/>
            <a:t>exemples</a:t>
          </a:r>
        </a:p>
      </xdr:txBody>
    </xdr:sp>
    <xdr:clientData/>
  </xdr:twoCellAnchor>
  <xdr:twoCellAnchor editAs="oneCell">
    <xdr:from>
      <xdr:col>21</xdr:col>
      <xdr:colOff>101311</xdr:colOff>
      <xdr:row>1</xdr:row>
      <xdr:rowOff>4112</xdr:rowOff>
    </xdr:from>
    <xdr:to>
      <xdr:col>23</xdr:col>
      <xdr:colOff>707015</xdr:colOff>
      <xdr:row>1</xdr:row>
      <xdr:rowOff>1615440</xdr:rowOff>
    </xdr:to>
    <xdr:pic>
      <xdr:nvPicPr>
        <xdr:cNvPr id="4" name="Image 3" descr="Logo 1 or et noi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61231" y="115872"/>
          <a:ext cx="2089064" cy="1611328"/>
        </a:xfrm>
        <a:prstGeom prst="rect">
          <a:avLst/>
        </a:prstGeom>
      </xdr:spPr>
    </xdr:pic>
    <xdr:clientData/>
  </xdr:twoCellAnchor>
  <xdr:twoCellAnchor editAs="oneCell">
    <xdr:from>
      <xdr:col>21</xdr:col>
      <xdr:colOff>164631</xdr:colOff>
      <xdr:row>45</xdr:row>
      <xdr:rowOff>78355</xdr:rowOff>
    </xdr:from>
    <xdr:to>
      <xdr:col>23</xdr:col>
      <xdr:colOff>743934</xdr:colOff>
      <xdr:row>46</xdr:row>
      <xdr:rowOff>28687</xdr:rowOff>
    </xdr:to>
    <xdr:pic>
      <xdr:nvPicPr>
        <xdr:cNvPr id="6" name="Image 5" descr="Logo 1 or et noir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224551" y="22857075"/>
          <a:ext cx="2062663" cy="1596252"/>
        </a:xfrm>
        <a:prstGeom prst="rect">
          <a:avLst/>
        </a:prstGeom>
      </xdr:spPr>
    </xdr:pic>
    <xdr:clientData/>
  </xdr:twoCellAnchor>
  <xdr:twoCellAnchor>
    <xdr:from>
      <xdr:col>2</xdr:col>
      <xdr:colOff>1232097</xdr:colOff>
      <xdr:row>52</xdr:row>
      <xdr:rowOff>62157</xdr:rowOff>
    </xdr:from>
    <xdr:to>
      <xdr:col>4</xdr:col>
      <xdr:colOff>118398</xdr:colOff>
      <xdr:row>53</xdr:row>
      <xdr:rowOff>372152</xdr:rowOff>
    </xdr:to>
    <xdr:sp macro="" textlink="">
      <xdr:nvSpPr>
        <xdr:cNvPr id="8" name="ZoneTexte 7"/>
        <xdr:cNvSpPr txBox="1"/>
      </xdr:nvSpPr>
      <xdr:spPr>
        <a:xfrm rot="19813358">
          <a:off x="1671368" y="28829898"/>
          <a:ext cx="2812842" cy="8120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fr-FR" sz="4400"/>
            <a:t>exemples</a:t>
          </a:r>
        </a:p>
      </xdr:txBody>
    </xdr:sp>
    <xdr:clientData/>
  </xdr:twoCellAnchor>
  <xdr:twoCellAnchor editAs="oneCell">
    <xdr:from>
      <xdr:col>0</xdr:col>
      <xdr:colOff>162560</xdr:colOff>
      <xdr:row>0</xdr:row>
      <xdr:rowOff>91440</xdr:rowOff>
    </xdr:from>
    <xdr:to>
      <xdr:col>3</xdr:col>
      <xdr:colOff>20320</xdr:colOff>
      <xdr:row>1</xdr:row>
      <xdr:rowOff>1604464</xdr:rowOff>
    </xdr:to>
    <xdr:pic>
      <xdr:nvPicPr>
        <xdr:cNvPr id="9" name="Image 8" descr="Logo Open national Agen 2024 Cyclo et randonnée pédestr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2560" y="91440"/>
          <a:ext cx="3261360" cy="1624784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</xdr:colOff>
      <xdr:row>45</xdr:row>
      <xdr:rowOff>20320</xdr:rowOff>
    </xdr:from>
    <xdr:to>
      <xdr:col>3</xdr:col>
      <xdr:colOff>113472</xdr:colOff>
      <xdr:row>46</xdr:row>
      <xdr:rowOff>10160</xdr:rowOff>
    </xdr:to>
    <xdr:pic>
      <xdr:nvPicPr>
        <xdr:cNvPr id="10" name="Image 9" descr="Logo Open national Agen 2024 Cyclo et randonnée pédestre.jp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3680" y="22799040"/>
          <a:ext cx="3283392" cy="16357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0</xdr:row>
      <xdr:rowOff>88900</xdr:rowOff>
    </xdr:from>
    <xdr:to>
      <xdr:col>3</xdr:col>
      <xdr:colOff>48260</xdr:colOff>
      <xdr:row>1</xdr:row>
      <xdr:rowOff>1599384</xdr:rowOff>
    </xdr:to>
    <xdr:pic>
      <xdr:nvPicPr>
        <xdr:cNvPr id="2" name="Image 1" descr="Logo Open national Agen 2024 Cyclo et randonnée pédestre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88900"/>
          <a:ext cx="3261360" cy="1622244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</xdr:colOff>
      <xdr:row>45</xdr:row>
      <xdr:rowOff>0</xdr:rowOff>
    </xdr:from>
    <xdr:to>
      <xdr:col>3</xdr:col>
      <xdr:colOff>60960</xdr:colOff>
      <xdr:row>45</xdr:row>
      <xdr:rowOff>1624784</xdr:rowOff>
    </xdr:to>
    <xdr:pic>
      <xdr:nvPicPr>
        <xdr:cNvPr id="3" name="Image 2" descr="Logo Open national Agen 2024 Cyclo et randonnée pédestre.jp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200" y="22768560"/>
          <a:ext cx="3261360" cy="1624784"/>
        </a:xfrm>
        <a:prstGeom prst="rect">
          <a:avLst/>
        </a:prstGeom>
      </xdr:spPr>
    </xdr:pic>
    <xdr:clientData/>
  </xdr:twoCellAnchor>
  <xdr:twoCellAnchor editAs="oneCell">
    <xdr:from>
      <xdr:col>21</xdr:col>
      <xdr:colOff>241300</xdr:colOff>
      <xdr:row>1</xdr:row>
      <xdr:rowOff>0</xdr:rowOff>
    </xdr:from>
    <xdr:to>
      <xdr:col>23</xdr:col>
      <xdr:colOff>857164</xdr:colOff>
      <xdr:row>1</xdr:row>
      <xdr:rowOff>1611328</xdr:rowOff>
    </xdr:to>
    <xdr:pic>
      <xdr:nvPicPr>
        <xdr:cNvPr id="4" name="Image 3" descr="Logo 1 or et noi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301220" y="111760"/>
          <a:ext cx="2099224" cy="1611328"/>
        </a:xfrm>
        <a:prstGeom prst="rect">
          <a:avLst/>
        </a:prstGeom>
      </xdr:spPr>
    </xdr:pic>
    <xdr:clientData/>
  </xdr:twoCellAnchor>
  <xdr:twoCellAnchor editAs="oneCell">
    <xdr:from>
      <xdr:col>21</xdr:col>
      <xdr:colOff>203200</xdr:colOff>
      <xdr:row>45</xdr:row>
      <xdr:rowOff>38100</xdr:rowOff>
    </xdr:from>
    <xdr:to>
      <xdr:col>23</xdr:col>
      <xdr:colOff>819064</xdr:colOff>
      <xdr:row>46</xdr:row>
      <xdr:rowOff>3508</xdr:rowOff>
    </xdr:to>
    <xdr:pic>
      <xdr:nvPicPr>
        <xdr:cNvPr id="5" name="Image 4" descr="Logo 1 or et noir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2263120" y="22806660"/>
          <a:ext cx="2099224" cy="1611328"/>
        </a:xfrm>
        <a:prstGeom prst="rect">
          <a:avLst/>
        </a:prstGeom>
      </xdr:spPr>
    </xdr:pic>
    <xdr:clientData/>
  </xdr:twoCellAnchor>
  <xdr:twoCellAnchor>
    <xdr:from>
      <xdr:col>2</xdr:col>
      <xdr:colOff>1259841</xdr:colOff>
      <xdr:row>12</xdr:row>
      <xdr:rowOff>132080</xdr:rowOff>
    </xdr:from>
    <xdr:to>
      <xdr:col>5</xdr:col>
      <xdr:colOff>28626</xdr:colOff>
      <xdr:row>14</xdr:row>
      <xdr:rowOff>33468</xdr:rowOff>
    </xdr:to>
    <xdr:sp macro="" textlink="">
      <xdr:nvSpPr>
        <xdr:cNvPr id="6" name="ZoneTexte 5"/>
        <xdr:cNvSpPr txBox="1"/>
      </xdr:nvSpPr>
      <xdr:spPr>
        <a:xfrm rot="19813358">
          <a:off x="1706881" y="6837680"/>
          <a:ext cx="2924225" cy="917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fr-FR" sz="4400"/>
            <a:t>exemples</a:t>
          </a:r>
        </a:p>
      </xdr:txBody>
    </xdr:sp>
    <xdr:clientData/>
  </xdr:twoCellAnchor>
  <xdr:twoCellAnchor>
    <xdr:from>
      <xdr:col>2</xdr:col>
      <xdr:colOff>1290320</xdr:colOff>
      <xdr:row>51</xdr:row>
      <xdr:rowOff>487682</xdr:rowOff>
    </xdr:from>
    <xdr:to>
      <xdr:col>5</xdr:col>
      <xdr:colOff>59105</xdr:colOff>
      <xdr:row>53</xdr:row>
      <xdr:rowOff>368750</xdr:rowOff>
    </xdr:to>
    <xdr:sp macro="" textlink="">
      <xdr:nvSpPr>
        <xdr:cNvPr id="7" name="ZoneTexte 6"/>
        <xdr:cNvSpPr txBox="1"/>
      </xdr:nvSpPr>
      <xdr:spPr>
        <a:xfrm rot="19813358">
          <a:off x="1737360" y="29016962"/>
          <a:ext cx="2924225" cy="91738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fr-FR" sz="4400"/>
            <a:t>exemples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83"/>
  <sheetViews>
    <sheetView showZeros="0" tabSelected="1" zoomScale="75" zoomScaleNormal="75" zoomScaleSheetLayoutView="75" workbookViewId="0">
      <selection activeCell="D3" sqref="D3:L3"/>
    </sheetView>
  </sheetViews>
  <sheetFormatPr baseColWidth="10" defaultRowHeight="13.2"/>
  <cols>
    <col min="1" max="1" width="2.77734375" style="3" customWidth="1"/>
    <col min="2" max="2" width="3.6640625" style="3" customWidth="1"/>
    <col min="3" max="3" width="43.109375" style="3" customWidth="1"/>
    <col min="4" max="4" width="14.109375" style="3" customWidth="1"/>
    <col min="5" max="5" width="3.44140625" style="3" customWidth="1"/>
    <col min="6" max="7" width="4.77734375" style="3" customWidth="1"/>
    <col min="8" max="8" width="5.77734375" style="3" customWidth="1"/>
    <col min="9" max="10" width="5.77734375" style="11" customWidth="1"/>
    <col min="11" max="15" width="5.77734375" style="3" customWidth="1"/>
    <col min="16" max="19" width="7.77734375" style="3" customWidth="1"/>
    <col min="20" max="23" width="10.77734375" style="3" customWidth="1"/>
    <col min="24" max="24" width="12.88671875" style="3" customWidth="1"/>
    <col min="25" max="25" width="1.77734375" style="3" customWidth="1"/>
    <col min="26" max="16384" width="11.5546875" style="3"/>
  </cols>
  <sheetData>
    <row r="1" spans="1:25" ht="9" customHeight="1">
      <c r="A1" s="1"/>
      <c r="B1" s="1"/>
      <c r="C1" s="1"/>
      <c r="D1" s="1"/>
      <c r="E1" s="1"/>
      <c r="F1" s="1"/>
      <c r="G1" s="1"/>
      <c r="H1" s="1"/>
      <c r="I1" s="2"/>
      <c r="J1" s="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39.94999999999999" customHeight="1" thickBot="1">
      <c r="A2" s="1"/>
      <c r="B2" s="4"/>
      <c r="C2" s="5"/>
      <c r="D2" s="179" t="s">
        <v>47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"/>
      <c r="W2" s="1"/>
      <c r="X2" s="1"/>
      <c r="Y2" s="1"/>
    </row>
    <row r="3" spans="1:25" ht="49.95" customHeight="1" thickBot="1">
      <c r="A3" s="1"/>
      <c r="B3" s="150" t="s">
        <v>16</v>
      </c>
      <c r="C3" s="151"/>
      <c r="D3" s="181"/>
      <c r="E3" s="181"/>
      <c r="F3" s="181"/>
      <c r="G3" s="181"/>
      <c r="H3" s="181"/>
      <c r="I3" s="181"/>
      <c r="J3" s="181"/>
      <c r="K3" s="181"/>
      <c r="L3" s="182"/>
      <c r="M3" s="59"/>
      <c r="N3" s="150" t="s">
        <v>17</v>
      </c>
      <c r="O3" s="151"/>
      <c r="P3" s="151"/>
      <c r="Q3" s="181"/>
      <c r="R3" s="181"/>
      <c r="S3" s="181"/>
      <c r="T3" s="181"/>
      <c r="U3" s="181"/>
      <c r="V3" s="181"/>
      <c r="W3" s="181"/>
      <c r="X3" s="182"/>
      <c r="Y3" s="1"/>
    </row>
    <row r="4" spans="1:25" s="11" customFormat="1" ht="3" customHeight="1" thickBot="1">
      <c r="A4" s="2"/>
      <c r="B4" s="6"/>
      <c r="C4" s="7"/>
      <c r="D4" s="8"/>
      <c r="E4" s="7"/>
      <c r="F4" s="7"/>
      <c r="G4" s="7"/>
      <c r="H4" s="7"/>
      <c r="I4" s="7"/>
      <c r="J4" s="7"/>
      <c r="K4" s="7"/>
      <c r="L4" s="7"/>
      <c r="M4" s="7"/>
      <c r="N4" s="9"/>
      <c r="O4" s="9"/>
      <c r="P4" s="10"/>
      <c r="Q4" s="10"/>
      <c r="R4" s="10"/>
      <c r="S4" s="10"/>
      <c r="T4" s="10"/>
      <c r="U4" s="10"/>
      <c r="V4" s="10"/>
      <c r="W4" s="10"/>
      <c r="X4" s="10"/>
      <c r="Y4" s="2"/>
    </row>
    <row r="5" spans="1:25" ht="49.95" customHeight="1" thickBot="1">
      <c r="A5" s="1"/>
      <c r="B5" s="155" t="s">
        <v>24</v>
      </c>
      <c r="C5" s="156"/>
      <c r="D5" s="150" t="s">
        <v>23</v>
      </c>
      <c r="E5" s="15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51" t="s">
        <v>28</v>
      </c>
      <c r="Q5" s="151"/>
      <c r="R5" s="151"/>
      <c r="S5" s="151"/>
      <c r="T5" s="181"/>
      <c r="U5" s="181"/>
      <c r="V5" s="181"/>
      <c r="W5" s="181"/>
      <c r="X5" s="182"/>
      <c r="Y5" s="1"/>
    </row>
    <row r="6" spans="1:25" s="11" customFormat="1" ht="3" customHeight="1" thickBot="1">
      <c r="A6" s="2"/>
      <c r="B6" s="157"/>
      <c r="C6" s="158"/>
      <c r="D6" s="8"/>
      <c r="E6" s="7"/>
      <c r="F6" s="7"/>
      <c r="G6" s="7"/>
      <c r="H6" s="7"/>
      <c r="I6" s="7"/>
      <c r="J6" s="7"/>
      <c r="K6" s="7"/>
      <c r="L6" s="9"/>
      <c r="M6" s="9"/>
      <c r="N6" s="9"/>
      <c r="O6" s="9"/>
      <c r="P6" s="10"/>
      <c r="Q6" s="10"/>
      <c r="R6" s="10"/>
      <c r="S6" s="10"/>
      <c r="T6" s="10"/>
      <c r="U6" s="10"/>
      <c r="V6" s="10"/>
      <c r="W6" s="10"/>
      <c r="X6" s="10"/>
      <c r="Y6" s="2"/>
    </row>
    <row r="7" spans="1:25" ht="49.95" customHeight="1" thickBot="1">
      <c r="A7" s="1"/>
      <c r="B7" s="159"/>
      <c r="C7" s="160"/>
      <c r="D7" s="150" t="s">
        <v>20</v>
      </c>
      <c r="E7" s="151"/>
      <c r="F7" s="151"/>
      <c r="G7" s="183"/>
      <c r="H7" s="183"/>
      <c r="I7" s="183"/>
      <c r="J7" s="183"/>
      <c r="K7" s="183"/>
      <c r="L7" s="183"/>
      <c r="M7" s="151" t="s">
        <v>21</v>
      </c>
      <c r="N7" s="151"/>
      <c r="O7" s="151"/>
      <c r="P7" s="184"/>
      <c r="Q7" s="183"/>
      <c r="R7" s="183"/>
      <c r="S7" s="183"/>
      <c r="T7" s="183"/>
      <c r="U7" s="183"/>
      <c r="V7" s="183"/>
      <c r="W7" s="183"/>
      <c r="X7" s="185"/>
      <c r="Y7" s="1"/>
    </row>
    <row r="8" spans="1:25" ht="4.05" customHeight="1" thickBot="1">
      <c r="A8" s="1"/>
      <c r="B8" s="1"/>
      <c r="C8" s="1"/>
      <c r="D8" s="1"/>
      <c r="E8" s="1"/>
      <c r="F8" s="1"/>
      <c r="G8" s="1"/>
      <c r="H8" s="1"/>
      <c r="I8" s="2"/>
      <c r="J8" s="2"/>
      <c r="K8" s="1"/>
      <c r="L8" s="1"/>
      <c r="M8" s="1"/>
      <c r="N8" s="12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49.95" customHeight="1">
      <c r="A9" s="1"/>
      <c r="B9" s="161" t="s">
        <v>0</v>
      </c>
      <c r="C9" s="166" t="s">
        <v>13</v>
      </c>
      <c r="D9" s="168" t="s">
        <v>14</v>
      </c>
      <c r="E9" s="169"/>
      <c r="F9" s="169"/>
      <c r="G9" s="169"/>
      <c r="H9" s="170"/>
      <c r="I9" s="152" t="s">
        <v>41</v>
      </c>
      <c r="J9" s="152" t="s">
        <v>42</v>
      </c>
      <c r="K9" s="163" t="s">
        <v>15</v>
      </c>
      <c r="L9" s="152" t="s">
        <v>50</v>
      </c>
      <c r="M9" s="152" t="s">
        <v>22</v>
      </c>
      <c r="N9" s="163" t="s">
        <v>12</v>
      </c>
      <c r="O9" s="152" t="s">
        <v>53</v>
      </c>
      <c r="P9" s="188" t="s">
        <v>10</v>
      </c>
      <c r="Q9" s="189"/>
      <c r="R9" s="188" t="s">
        <v>19</v>
      </c>
      <c r="S9" s="189"/>
      <c r="T9" s="152" t="s">
        <v>50</v>
      </c>
      <c r="U9" s="152" t="s">
        <v>22</v>
      </c>
      <c r="V9" s="152" t="s">
        <v>29</v>
      </c>
      <c r="W9" s="152" t="s">
        <v>54</v>
      </c>
      <c r="X9" s="186" t="s">
        <v>18</v>
      </c>
      <c r="Y9" s="1"/>
    </row>
    <row r="10" spans="1:25" ht="90" customHeight="1">
      <c r="A10" s="1"/>
      <c r="B10" s="162"/>
      <c r="C10" s="167"/>
      <c r="D10" s="171"/>
      <c r="E10" s="172"/>
      <c r="F10" s="172"/>
      <c r="G10" s="172"/>
      <c r="H10" s="173"/>
      <c r="I10" s="153"/>
      <c r="J10" s="153"/>
      <c r="K10" s="164"/>
      <c r="L10" s="153"/>
      <c r="M10" s="153"/>
      <c r="N10" s="164"/>
      <c r="O10" s="153"/>
      <c r="P10" s="190"/>
      <c r="Q10" s="191"/>
      <c r="R10" s="190"/>
      <c r="S10" s="191"/>
      <c r="T10" s="153"/>
      <c r="U10" s="153"/>
      <c r="V10" s="153"/>
      <c r="W10" s="153"/>
      <c r="X10" s="187"/>
      <c r="Y10" s="1"/>
    </row>
    <row r="11" spans="1:25" ht="40.950000000000003" customHeight="1" thickBot="1">
      <c r="A11" s="1"/>
      <c r="B11" s="162"/>
      <c r="C11" s="167"/>
      <c r="D11" s="174"/>
      <c r="E11" s="175"/>
      <c r="F11" s="175"/>
      <c r="G11" s="175"/>
      <c r="H11" s="176"/>
      <c r="I11" s="154"/>
      <c r="J11" s="154"/>
      <c r="K11" s="165"/>
      <c r="L11" s="154"/>
      <c r="M11" s="154"/>
      <c r="N11" s="165"/>
      <c r="O11" s="154"/>
      <c r="P11" s="99" t="s">
        <v>5</v>
      </c>
      <c r="Q11" s="100" t="s">
        <v>11</v>
      </c>
      <c r="R11" s="99" t="s">
        <v>5</v>
      </c>
      <c r="S11" s="100" t="s">
        <v>11</v>
      </c>
      <c r="T11" s="13">
        <v>170</v>
      </c>
      <c r="U11" s="13">
        <v>250</v>
      </c>
      <c r="V11" s="13">
        <v>40</v>
      </c>
      <c r="W11" s="13">
        <v>30</v>
      </c>
      <c r="X11" s="187"/>
      <c r="Y11" s="1"/>
    </row>
    <row r="12" spans="1:25" ht="40.049999999999997" customHeight="1">
      <c r="A12" s="1"/>
      <c r="B12" s="14" t="s">
        <v>2</v>
      </c>
      <c r="C12" s="15" t="s">
        <v>3</v>
      </c>
      <c r="D12" s="147" t="s">
        <v>30</v>
      </c>
      <c r="E12" s="148"/>
      <c r="F12" s="148"/>
      <c r="G12" s="148"/>
      <c r="H12" s="149"/>
      <c r="I12" s="48">
        <v>45</v>
      </c>
      <c r="J12" s="48" t="s">
        <v>43</v>
      </c>
      <c r="K12" s="16"/>
      <c r="L12" s="16" t="s">
        <v>36</v>
      </c>
      <c r="M12" s="16"/>
      <c r="N12" s="17"/>
      <c r="O12" s="17"/>
      <c r="P12" s="17"/>
      <c r="Q12" s="18" t="s">
        <v>36</v>
      </c>
      <c r="R12" s="17"/>
      <c r="S12" s="18" t="s">
        <v>36</v>
      </c>
      <c r="T12" s="19">
        <f>IF(C12="",0,IF(CONCATENATE(L12,M12)="x",IF(L12="X",T11,0),"?"))</f>
        <v>170</v>
      </c>
      <c r="U12" s="19">
        <f>IF(C12="",0,IF(CONCATENATE(L12,M12)="x",IF(M12="x",U11,0),"?"))</f>
        <v>0</v>
      </c>
      <c r="V12" s="19">
        <f>IF(C12="",0,IF(CONCATENATE(L12,M12)="x",IF(N12="X",V11,0),"?"))</f>
        <v>0</v>
      </c>
      <c r="W12" s="19">
        <f>IF(C12="",0,IF(CONCATENATE(L12,O12)="xx","?",(IF(CONCATENATE(K12,O12)="xx","?",IF(CONCATENATE(L12,M12)="x",IF(O12="X",W11,0),"?")))))</f>
        <v>0</v>
      </c>
      <c r="X12" s="20">
        <f>IF(W12="?","?",SUM(T12:W12))</f>
        <v>170</v>
      </c>
      <c r="Y12" s="1"/>
    </row>
    <row r="13" spans="1:25" ht="40.049999999999997" customHeight="1">
      <c r="A13" s="1"/>
      <c r="B13" s="21" t="s">
        <v>2</v>
      </c>
      <c r="C13" s="22" t="s">
        <v>4</v>
      </c>
      <c r="D13" s="116" t="s">
        <v>1</v>
      </c>
      <c r="E13" s="117"/>
      <c r="F13" s="117"/>
      <c r="G13" s="117"/>
      <c r="H13" s="118"/>
      <c r="I13" s="50">
        <v>35</v>
      </c>
      <c r="J13" s="50" t="s">
        <v>43</v>
      </c>
      <c r="K13" s="23" t="s">
        <v>36</v>
      </c>
      <c r="L13" s="23"/>
      <c r="M13" s="23" t="s">
        <v>36</v>
      </c>
      <c r="N13" s="24" t="s">
        <v>36</v>
      </c>
      <c r="O13" s="24"/>
      <c r="P13" s="24"/>
      <c r="Q13" s="25"/>
      <c r="R13" s="24"/>
      <c r="S13" s="25"/>
      <c r="T13" s="26">
        <f>IF(C13="",0,IF(CONCATENATE(L13,M13)="x",IF(L13="X",T11,0),"?"))</f>
        <v>0</v>
      </c>
      <c r="U13" s="26">
        <f>IF(C13="",0,IF(CONCATENATE(L13,M13)="x",IF(M13="x",U11,0),"?"))</f>
        <v>250</v>
      </c>
      <c r="V13" s="26">
        <f>IF(C13="",0,IF(CONCATENATE(L13,M13)="x",IF(N13="X",V11,0),"?"))</f>
        <v>40</v>
      </c>
      <c r="W13" s="26">
        <f>IF(C13="",0,IF(CONCATENATE(L13,O13)="xx","?",(IF(CONCATENATE(K13,O13)="xx","?",IF(CONCATENATE(L13,M13)="x",IF(O13="X",W11,0),"?")))))</f>
        <v>0</v>
      </c>
      <c r="X13" s="27">
        <f t="shared" ref="X13:X40" si="0">IF(W13="?","?",SUM(T13:W13))</f>
        <v>290</v>
      </c>
      <c r="Y13" s="1"/>
    </row>
    <row r="14" spans="1:25" ht="40.049999999999997" customHeight="1">
      <c r="A14" s="1"/>
      <c r="B14" s="21" t="s">
        <v>2</v>
      </c>
      <c r="C14" s="22" t="s">
        <v>6</v>
      </c>
      <c r="D14" s="116" t="s">
        <v>8</v>
      </c>
      <c r="E14" s="117"/>
      <c r="F14" s="117"/>
      <c r="G14" s="117"/>
      <c r="H14" s="118"/>
      <c r="I14" s="50">
        <v>36</v>
      </c>
      <c r="J14" s="50" t="s">
        <v>44</v>
      </c>
      <c r="K14" s="23" t="s">
        <v>36</v>
      </c>
      <c r="L14" s="23"/>
      <c r="M14" s="23" t="s">
        <v>36</v>
      </c>
      <c r="N14" s="24"/>
      <c r="O14" s="24"/>
      <c r="P14" s="24"/>
      <c r="Q14" s="25" t="s">
        <v>36</v>
      </c>
      <c r="R14" s="24" t="s">
        <v>36</v>
      </c>
      <c r="S14" s="25"/>
      <c r="T14" s="26">
        <f>IF(C14="",0,IF(CONCATENATE(L14,M14)="x",IF(L14="X",T11,0),"?"))</f>
        <v>0</v>
      </c>
      <c r="U14" s="26">
        <f>IF(C14="",0,IF(CONCATENATE(L14,M14)="x",IF(M14="x",U11,0),"?"))</f>
        <v>250</v>
      </c>
      <c r="V14" s="26">
        <f>IF(C14="",0,IF(CONCATENATE(L14,M14)="x",IF(N14="X",V11,0),"?"))</f>
        <v>0</v>
      </c>
      <c r="W14" s="26">
        <f>IF(C14="",0,IF(CONCATENATE(L14,O14)="xx","?",(IF(CONCATENATE(K14,O14)="xx","?",IF(CONCATENATE(L14,M14)="x",IF(O14="X",W11,0),"?")))))</f>
        <v>0</v>
      </c>
      <c r="X14" s="27">
        <f t="shared" si="0"/>
        <v>250</v>
      </c>
      <c r="Y14" s="1"/>
    </row>
    <row r="15" spans="1:25" ht="40.049999999999997" customHeight="1" thickBot="1">
      <c r="A15" s="1"/>
      <c r="B15" s="28" t="s">
        <v>2</v>
      </c>
      <c r="C15" s="29" t="s">
        <v>7</v>
      </c>
      <c r="D15" s="121" t="s">
        <v>9</v>
      </c>
      <c r="E15" s="122"/>
      <c r="F15" s="122"/>
      <c r="G15" s="122"/>
      <c r="H15" s="123"/>
      <c r="I15" s="52">
        <v>40</v>
      </c>
      <c r="J15" s="52" t="s">
        <v>43</v>
      </c>
      <c r="K15" s="30"/>
      <c r="L15" s="30"/>
      <c r="M15" s="30" t="s">
        <v>36</v>
      </c>
      <c r="N15" s="31"/>
      <c r="O15" s="31" t="s">
        <v>36</v>
      </c>
      <c r="P15" s="31" t="s">
        <v>36</v>
      </c>
      <c r="Q15" s="32"/>
      <c r="R15" s="31" t="s">
        <v>36</v>
      </c>
      <c r="S15" s="32"/>
      <c r="T15" s="33">
        <f>IF(C15="",0,IF(CONCATENATE(L15,M15)="x",IF(L15="X",T11,0),"?"))</f>
        <v>0</v>
      </c>
      <c r="U15" s="33">
        <f>IF(C15="",0,IF(CONCATENATE(L15,M15)="x",IF(M15="x",U11,0),"?"))</f>
        <v>250</v>
      </c>
      <c r="V15" s="33">
        <f>IF(C15="",0,IF(CONCATENATE(L15,M15)="x",IF(N15="X",V11,0),"?"))</f>
        <v>0</v>
      </c>
      <c r="W15" s="33">
        <f>IF(C15="",0,IF(CONCATENATE(L15,O15)="xx","?",(IF(CONCATENATE(K15,O15)="xx","?",IF(CONCATENATE(L15,M15)="x",IF(O15="X",W11,0),"?")))))</f>
        <v>30</v>
      </c>
      <c r="X15" s="34">
        <f t="shared" si="0"/>
        <v>280</v>
      </c>
      <c r="Y15" s="35"/>
    </row>
    <row r="16" spans="1:25" ht="40.049999999999997" customHeight="1">
      <c r="A16" s="1"/>
      <c r="B16" s="36">
        <v>1</v>
      </c>
      <c r="C16" s="60"/>
      <c r="D16" s="133"/>
      <c r="E16" s="134"/>
      <c r="F16" s="134"/>
      <c r="G16" s="134"/>
      <c r="H16" s="135"/>
      <c r="I16" s="66"/>
      <c r="J16" s="79"/>
      <c r="K16" s="60"/>
      <c r="L16" s="60"/>
      <c r="M16" s="60"/>
      <c r="N16" s="90"/>
      <c r="O16" s="90"/>
      <c r="P16" s="90"/>
      <c r="Q16" s="80"/>
      <c r="R16" s="90"/>
      <c r="S16" s="80"/>
      <c r="T16" s="19">
        <f>IF(C16="",0,IF(CONCATENATE(L16,M16)="x",IF(L16="X",T11,0),"?"))</f>
        <v>0</v>
      </c>
      <c r="U16" s="19">
        <f>IF(C16="",0,IF(CONCATENATE(L16,M16)="x",IF(M16="x",U11,0),"?"))</f>
        <v>0</v>
      </c>
      <c r="V16" s="19">
        <f>IF(C16="",0,IF(CONCATENATE(L16,M16)="x",IF(N16="X",V11,0),"?"))</f>
        <v>0</v>
      </c>
      <c r="W16" s="19">
        <f>IF(C16="",0,IF(CONCATENATE(L16,O16)="xx","?",(IF(CONCATENATE(K16,O16)="xx","?",IF(CONCATENATE(L16,M16)="x",IF(O16="X",W11,0),"?")))))</f>
        <v>0</v>
      </c>
      <c r="X16" s="19">
        <f t="shared" si="0"/>
        <v>0</v>
      </c>
      <c r="Y16" s="1"/>
    </row>
    <row r="17" spans="1:25" ht="40.049999999999997" customHeight="1">
      <c r="A17" s="1"/>
      <c r="B17" s="21">
        <v>2</v>
      </c>
      <c r="C17" s="60"/>
      <c r="D17" s="113"/>
      <c r="E17" s="114"/>
      <c r="F17" s="114"/>
      <c r="G17" s="114"/>
      <c r="H17" s="115"/>
      <c r="I17" s="67"/>
      <c r="J17" s="67"/>
      <c r="K17" s="67"/>
      <c r="L17" s="67"/>
      <c r="M17" s="67"/>
      <c r="N17" s="91"/>
      <c r="O17" s="78"/>
      <c r="P17" s="78"/>
      <c r="Q17" s="81"/>
      <c r="R17" s="78"/>
      <c r="S17" s="81"/>
      <c r="T17" s="26">
        <f>IF(C17="",0,IF(CONCATENATE(L17,M17)="x",IF(L17="X",T11,0),"?"))</f>
        <v>0</v>
      </c>
      <c r="U17" s="26">
        <f>IF(C17="",0,IF(CONCATENATE(L17,M17)="x",IF(M17="x",U11,0),"?"))</f>
        <v>0</v>
      </c>
      <c r="V17" s="26">
        <f>IF(C17="",0,IF(CONCATENATE(L17,M17)="x",IF(N17="X",V11,0),"?"))</f>
        <v>0</v>
      </c>
      <c r="W17" s="26">
        <f>IF(C17="",0,IF(CONCATENATE(L17,O17)="xx","?",(IF(CONCATENATE(K17,O17)="xx","?",IF(CONCATENATE(L17,M17)="x",IF(O17="X",W11,0),"?")))))</f>
        <v>0</v>
      </c>
      <c r="X17" s="26">
        <f t="shared" si="0"/>
        <v>0</v>
      </c>
      <c r="Y17" s="1"/>
    </row>
    <row r="18" spans="1:25" ht="40.049999999999997" customHeight="1">
      <c r="A18" s="1"/>
      <c r="B18" s="21">
        <v>3</v>
      </c>
      <c r="C18" s="60"/>
      <c r="D18" s="113"/>
      <c r="E18" s="114"/>
      <c r="F18" s="114"/>
      <c r="G18" s="114"/>
      <c r="H18" s="115"/>
      <c r="I18" s="67"/>
      <c r="J18" s="67"/>
      <c r="K18" s="67"/>
      <c r="L18" s="67"/>
      <c r="M18" s="67"/>
      <c r="N18" s="78"/>
      <c r="O18" s="91"/>
      <c r="P18" s="91"/>
      <c r="Q18" s="81"/>
      <c r="R18" s="91"/>
      <c r="S18" s="81"/>
      <c r="T18" s="26">
        <f>IF(C18="",0,IF(CONCATENATE(L18,M18)="x",IF(L18="X",T11,0),"?"))</f>
        <v>0</v>
      </c>
      <c r="U18" s="26">
        <f>IF(C18="",0,IF(CONCATENATE(L18,M18)="x",IF(M18="x",U11,0),"?"))</f>
        <v>0</v>
      </c>
      <c r="V18" s="26">
        <f>IF(C18="",0,IF(CONCATENATE(L18,M18)="x",IF(N18="X",V11,0),"?"))</f>
        <v>0</v>
      </c>
      <c r="W18" s="26">
        <f>IF(C18="",0,IF(CONCATENATE(L18,O18)="xx","?",(IF(CONCATENATE(K18,O18)="xx","?",IF(CONCATENATE(L18,M18)="x",IF(O18="X",W11,0),"?")))))</f>
        <v>0</v>
      </c>
      <c r="X18" s="26">
        <f t="shared" si="0"/>
        <v>0</v>
      </c>
      <c r="Y18" s="1"/>
    </row>
    <row r="19" spans="1:25" ht="40.049999999999997" customHeight="1">
      <c r="A19" s="1"/>
      <c r="B19" s="21">
        <v>4</v>
      </c>
      <c r="C19" s="60"/>
      <c r="D19" s="113"/>
      <c r="E19" s="114"/>
      <c r="F19" s="114"/>
      <c r="G19" s="114"/>
      <c r="H19" s="115"/>
      <c r="I19" s="67"/>
      <c r="J19" s="67"/>
      <c r="K19" s="67"/>
      <c r="L19" s="67"/>
      <c r="M19" s="67"/>
      <c r="N19" s="78"/>
      <c r="O19" s="91"/>
      <c r="P19" s="91"/>
      <c r="Q19" s="81"/>
      <c r="R19" s="91"/>
      <c r="S19" s="81"/>
      <c r="T19" s="26">
        <f>IF(C19="",0,IF(CONCATENATE(L19,M19)="x",IF(L19="X",T11,0),"?"))</f>
        <v>0</v>
      </c>
      <c r="U19" s="26">
        <f>IF(C19="",0,IF(CONCATENATE(L19,M19)="x",IF(M19="x",U11,0),"?"))</f>
        <v>0</v>
      </c>
      <c r="V19" s="26">
        <f>IF(C19="",0,IF(CONCATENATE(L19,M19)="x",IF(N19="X",V11,0),"?"))</f>
        <v>0</v>
      </c>
      <c r="W19" s="26">
        <f>IF(C19="",0,IF(CONCATENATE(L19,O19)="xx","?",(IF(CONCATENATE(K19,O19)="xx","?",IF(CONCATENATE(L19,M19)="x",IF(O19="X",W11,0),"?")))))</f>
        <v>0</v>
      </c>
      <c r="X19" s="26">
        <f t="shared" si="0"/>
        <v>0</v>
      </c>
      <c r="Y19" s="1"/>
    </row>
    <row r="20" spans="1:25" ht="40.049999999999997" customHeight="1">
      <c r="A20" s="1"/>
      <c r="B20" s="21">
        <v>5</v>
      </c>
      <c r="C20" s="60"/>
      <c r="D20" s="113"/>
      <c r="E20" s="114"/>
      <c r="F20" s="114"/>
      <c r="G20" s="114"/>
      <c r="H20" s="115"/>
      <c r="I20" s="67"/>
      <c r="J20" s="67"/>
      <c r="K20" s="67"/>
      <c r="L20" s="67"/>
      <c r="M20" s="67"/>
      <c r="N20" s="78"/>
      <c r="O20" s="78"/>
      <c r="P20" s="78"/>
      <c r="Q20" s="81"/>
      <c r="R20" s="91"/>
      <c r="S20" s="81"/>
      <c r="T20" s="26">
        <f>IF(C20="",0,IF(CONCATENATE(L20,M20)="x",IF(L20="X",T11,0),"?"))</f>
        <v>0</v>
      </c>
      <c r="U20" s="26">
        <f>IF(C20="",0,IF(CONCATENATE(L20,M20)="x",IF(M20="x",U11,0),"?"))</f>
        <v>0</v>
      </c>
      <c r="V20" s="26">
        <f>IF(C20="",0,IF(CONCATENATE(L20,M20)="x",IF(N20="X",V11,0),"?"))</f>
        <v>0</v>
      </c>
      <c r="W20" s="26">
        <f>IF(C20="",0,IF(CONCATENATE(L20,O20)="xx","?",(IF(CONCATENATE(K20,O20)="xx","?",IF(CONCATENATE(L20,M20)="x",IF(O20="X",W11,0),"?")))))</f>
        <v>0</v>
      </c>
      <c r="X20" s="26">
        <f t="shared" si="0"/>
        <v>0</v>
      </c>
      <c r="Y20" s="1"/>
    </row>
    <row r="21" spans="1:25" ht="40.049999999999997" customHeight="1">
      <c r="A21" s="1"/>
      <c r="B21" s="21">
        <v>6</v>
      </c>
      <c r="C21" s="60"/>
      <c r="D21" s="113"/>
      <c r="E21" s="114"/>
      <c r="F21" s="114"/>
      <c r="G21" s="114"/>
      <c r="H21" s="115"/>
      <c r="I21" s="67"/>
      <c r="J21" s="67"/>
      <c r="K21" s="67"/>
      <c r="L21" s="67"/>
      <c r="M21" s="67"/>
      <c r="N21" s="78"/>
      <c r="O21" s="78"/>
      <c r="P21" s="91"/>
      <c r="Q21" s="81"/>
      <c r="R21" s="91"/>
      <c r="S21" s="81"/>
      <c r="T21" s="26">
        <f>IF(C21="",0,IF(CONCATENATE(L21,M21)="x",IF(L21="X",T11,0),"?"))</f>
        <v>0</v>
      </c>
      <c r="U21" s="26">
        <f>IF(C21="",0,IF(CONCATENATE(L21,M21)="x",IF(M21="x",U11,0),"?"))</f>
        <v>0</v>
      </c>
      <c r="V21" s="26">
        <f>IF(C21="",0,IF(CONCATENATE(L21,M21)="x",IF(N21="X",V11,0),"?"))</f>
        <v>0</v>
      </c>
      <c r="W21" s="26">
        <f>IF(C21="",0,IF(CONCATENATE(L21,O21)="xx","?",(IF(CONCATENATE(K21,O21)="xx","?",IF(CONCATENATE(L21,M21)="x",IF(O21="X",W11,0),"?")))))</f>
        <v>0</v>
      </c>
      <c r="X21" s="26">
        <f t="shared" si="0"/>
        <v>0</v>
      </c>
      <c r="Y21" s="1"/>
    </row>
    <row r="22" spans="1:25" ht="40.049999999999997" customHeight="1">
      <c r="A22" s="1"/>
      <c r="B22" s="21">
        <v>7</v>
      </c>
      <c r="C22" s="60"/>
      <c r="D22" s="113"/>
      <c r="E22" s="114"/>
      <c r="F22" s="114"/>
      <c r="G22" s="114"/>
      <c r="H22" s="115"/>
      <c r="I22" s="67"/>
      <c r="J22" s="67"/>
      <c r="K22" s="67"/>
      <c r="L22" s="67"/>
      <c r="M22" s="67"/>
      <c r="N22" s="78"/>
      <c r="O22" s="78"/>
      <c r="P22" s="91"/>
      <c r="Q22" s="81"/>
      <c r="R22" s="78"/>
      <c r="S22" s="81"/>
      <c r="T22" s="26">
        <f>IF(C22="",0,IF(CONCATENATE(L22,M22)="x",IF(L22="X",T11,0),"?"))</f>
        <v>0</v>
      </c>
      <c r="U22" s="26">
        <f>IF(C22="",0,IF(CONCATENATE(L22,M22)="x",IF(M22="x",U11,0),"?"))</f>
        <v>0</v>
      </c>
      <c r="V22" s="26">
        <f>IF(C22="",0,IF(CONCATENATE(L22,M22)="x",IF(N22="X",V11,0),"?"))</f>
        <v>0</v>
      </c>
      <c r="W22" s="26">
        <f>IF(C22="",0,IF(CONCATENATE(L22,O22)="xx","?",(IF(CONCATENATE(K22,O22)="xx","?",IF(CONCATENATE(L22,M22)="x",IF(O22="X",W11,0),"?")))))</f>
        <v>0</v>
      </c>
      <c r="X22" s="26">
        <f t="shared" si="0"/>
        <v>0</v>
      </c>
      <c r="Y22" s="1"/>
    </row>
    <row r="23" spans="1:25" ht="40.049999999999997" customHeight="1">
      <c r="A23" s="1"/>
      <c r="B23" s="21">
        <v>8</v>
      </c>
      <c r="C23" s="60"/>
      <c r="D23" s="113"/>
      <c r="E23" s="114"/>
      <c r="F23" s="114"/>
      <c r="G23" s="114"/>
      <c r="H23" s="115"/>
      <c r="I23" s="67"/>
      <c r="J23" s="67"/>
      <c r="K23" s="67"/>
      <c r="L23" s="67"/>
      <c r="M23" s="67"/>
      <c r="N23" s="78"/>
      <c r="O23" s="91"/>
      <c r="P23" s="91"/>
      <c r="Q23" s="81"/>
      <c r="R23" s="91"/>
      <c r="S23" s="81"/>
      <c r="T23" s="26">
        <f>IF(C23="",0,IF(CONCATENATE(L23,M23)="x",IF(L23="X",T11,0),"?"))</f>
        <v>0</v>
      </c>
      <c r="U23" s="26">
        <f>IF(C23="",0,IF(CONCATENATE(L23,M23)="x",IF(M23="x",U11,0),"?"))</f>
        <v>0</v>
      </c>
      <c r="V23" s="26">
        <f>IF(C23="",0,IF(CONCATENATE(L23,M23)="x",IF(N23="X",V11,0),"?"))</f>
        <v>0</v>
      </c>
      <c r="W23" s="26">
        <f>IF(C23="",0,IF(CONCATENATE(L23,O23)="xx","?",(IF(CONCATENATE(K23,O23)="xx","?",IF(CONCATENATE(L23,M23)="x",IF(O23="X",W11,0),"?")))))</f>
        <v>0</v>
      </c>
      <c r="X23" s="26">
        <f t="shared" si="0"/>
        <v>0</v>
      </c>
      <c r="Y23" s="1"/>
    </row>
    <row r="24" spans="1:25" ht="40.049999999999997" customHeight="1">
      <c r="A24" s="1"/>
      <c r="B24" s="21">
        <v>9</v>
      </c>
      <c r="C24" s="60"/>
      <c r="D24" s="113"/>
      <c r="E24" s="114"/>
      <c r="F24" s="114"/>
      <c r="G24" s="114"/>
      <c r="H24" s="115"/>
      <c r="I24" s="67"/>
      <c r="J24" s="67"/>
      <c r="K24" s="67"/>
      <c r="L24" s="67"/>
      <c r="M24" s="67"/>
      <c r="N24" s="78"/>
      <c r="O24" s="91"/>
      <c r="P24" s="78"/>
      <c r="Q24" s="81"/>
      <c r="R24" s="78"/>
      <c r="S24" s="81"/>
      <c r="T24" s="26">
        <f>IF(C24="",0,IF(CONCATENATE(L24,M24)="x",IF(L24="X",T11,0),"?"))</f>
        <v>0</v>
      </c>
      <c r="U24" s="26">
        <f>IF(C24="",0,IF(CONCATENATE(L24,M24)="x",IF(M24="x",U11,0),"?"))</f>
        <v>0</v>
      </c>
      <c r="V24" s="26">
        <f>IF(C24="",0,IF(CONCATENATE(L24,M24)="x",IF(N24="X",V11,0),"?"))</f>
        <v>0</v>
      </c>
      <c r="W24" s="26">
        <f>IF(C24="",0,IF(CONCATENATE(L24,O24)="xx","?",(IF(CONCATENATE(K24,O24)="xx","?",IF(CONCATENATE(L24,M24)="x",IF(O24="X",W11,0),"?")))))</f>
        <v>0</v>
      </c>
      <c r="X24" s="26">
        <f t="shared" si="0"/>
        <v>0</v>
      </c>
      <c r="Y24" s="1"/>
    </row>
    <row r="25" spans="1:25" ht="40.049999999999997" customHeight="1">
      <c r="A25" s="1"/>
      <c r="B25" s="21">
        <v>10</v>
      </c>
      <c r="C25" s="60"/>
      <c r="D25" s="113"/>
      <c r="E25" s="114"/>
      <c r="F25" s="114"/>
      <c r="G25" s="114"/>
      <c r="H25" s="115"/>
      <c r="I25" s="67"/>
      <c r="J25" s="67"/>
      <c r="K25" s="67"/>
      <c r="L25" s="67"/>
      <c r="M25" s="67"/>
      <c r="N25" s="78"/>
      <c r="O25" s="78"/>
      <c r="P25" s="78"/>
      <c r="Q25" s="81"/>
      <c r="R25" s="78"/>
      <c r="S25" s="81"/>
      <c r="T25" s="26">
        <f>IF(C25="",0,IF(CONCATENATE(L25,M25)="x",IF(L25="X",T11,0),"?"))</f>
        <v>0</v>
      </c>
      <c r="U25" s="26">
        <f>IF(C25="",0,IF(CONCATENATE(L25,M25)="x",IF(M25="x",U11,0),"?"))</f>
        <v>0</v>
      </c>
      <c r="V25" s="26">
        <f>IF(C25="",0,IF(CONCATENATE(L25,M25)="x",IF(N25="X",V11,0),"?"))</f>
        <v>0</v>
      </c>
      <c r="W25" s="26">
        <f>IF(C25="",0,IF(CONCATENATE(L25,O25)="xx","?",(IF(CONCATENATE(K25,O25)="xx","?",IF(CONCATENATE(L25,M25)="x",IF(O25="X",W11,0),"?")))))</f>
        <v>0</v>
      </c>
      <c r="X25" s="26">
        <f t="shared" si="0"/>
        <v>0</v>
      </c>
      <c r="Y25" s="1"/>
    </row>
    <row r="26" spans="1:25" ht="40.049999999999997" customHeight="1">
      <c r="A26" s="1"/>
      <c r="B26" s="21">
        <v>11</v>
      </c>
      <c r="C26" s="60"/>
      <c r="D26" s="113"/>
      <c r="E26" s="114"/>
      <c r="F26" s="114"/>
      <c r="G26" s="114"/>
      <c r="H26" s="115"/>
      <c r="I26" s="67"/>
      <c r="J26" s="67"/>
      <c r="K26" s="67"/>
      <c r="L26" s="67"/>
      <c r="M26" s="67"/>
      <c r="N26" s="78"/>
      <c r="O26" s="78"/>
      <c r="P26" s="78"/>
      <c r="Q26" s="81"/>
      <c r="R26" s="78"/>
      <c r="S26" s="81"/>
      <c r="T26" s="26">
        <f>IF(C26="",0,IF(CONCATENATE(L26,M26)="x",IF(L26="X",T11,0),"?"))</f>
        <v>0</v>
      </c>
      <c r="U26" s="26">
        <f>IF(C26="",0,IF(CONCATENATE(L26,M26)="x",IF(M26="x",U11,0),"?"))</f>
        <v>0</v>
      </c>
      <c r="V26" s="26">
        <f>IF(C26="",0,IF(CONCATENATE(L26,M26)="x",IF(N26="X",V11,0),"?"))</f>
        <v>0</v>
      </c>
      <c r="W26" s="26">
        <f>IF(C26="",0,IF(CONCATENATE(L26,O26)="xx","?",(IF(CONCATENATE(K26,O26)="xx","?",IF(CONCATENATE(L26,M26)="x",IF(O26="X",W11,0),"?")))))</f>
        <v>0</v>
      </c>
      <c r="X26" s="26">
        <f t="shared" si="0"/>
        <v>0</v>
      </c>
      <c r="Y26" s="1"/>
    </row>
    <row r="27" spans="1:25" ht="40.049999999999997" customHeight="1">
      <c r="A27" s="1"/>
      <c r="B27" s="21">
        <v>12</v>
      </c>
      <c r="C27" s="60"/>
      <c r="D27" s="113"/>
      <c r="E27" s="114"/>
      <c r="F27" s="114"/>
      <c r="G27" s="114"/>
      <c r="H27" s="115"/>
      <c r="I27" s="67"/>
      <c r="J27" s="67"/>
      <c r="K27" s="67"/>
      <c r="L27" s="67"/>
      <c r="M27" s="67"/>
      <c r="N27" s="78"/>
      <c r="O27" s="78"/>
      <c r="P27" s="78"/>
      <c r="Q27" s="81"/>
      <c r="R27" s="78"/>
      <c r="S27" s="81"/>
      <c r="T27" s="26">
        <f>IF(C27="",0,IF(CONCATENATE(L27,M27)="x",IF(L27="X",T11,0),"?"))</f>
        <v>0</v>
      </c>
      <c r="U27" s="26">
        <f>IF(C27="",0,IF(CONCATENATE(L27,M27)="x",IF(M27="x",U11,0),"?"))</f>
        <v>0</v>
      </c>
      <c r="V27" s="26">
        <f>IF(C27="",0,IF(CONCATENATE(L27,M27)="x",IF(N27="X",V11,0),"?"))</f>
        <v>0</v>
      </c>
      <c r="W27" s="26">
        <f>IF(C27="",0,IF(CONCATENATE(L27,O27)="xx","?",(IF(CONCATENATE(K27,O27)="xx","?",IF(CONCATENATE(L27,M27)="x",IF(O27="X",W11,0),"?")))))</f>
        <v>0</v>
      </c>
      <c r="X27" s="26">
        <f t="shared" si="0"/>
        <v>0</v>
      </c>
      <c r="Y27" s="1"/>
    </row>
    <row r="28" spans="1:25" ht="40.049999999999997" customHeight="1">
      <c r="A28" s="1"/>
      <c r="B28" s="21">
        <v>13</v>
      </c>
      <c r="C28" s="60"/>
      <c r="D28" s="113"/>
      <c r="E28" s="114"/>
      <c r="F28" s="114"/>
      <c r="G28" s="114"/>
      <c r="H28" s="115"/>
      <c r="I28" s="67"/>
      <c r="J28" s="67"/>
      <c r="K28" s="67"/>
      <c r="L28" s="67"/>
      <c r="M28" s="67"/>
      <c r="N28" s="78"/>
      <c r="O28" s="78"/>
      <c r="P28" s="78"/>
      <c r="Q28" s="81"/>
      <c r="R28" s="78"/>
      <c r="S28" s="81"/>
      <c r="T28" s="26">
        <f>IF(C28="",0,IF(CONCATENATE(L28,M28)="x",IF(L28="X",T11,0),"?"))</f>
        <v>0</v>
      </c>
      <c r="U28" s="26">
        <f>IF(C28="",0,IF(CONCATENATE(L28,M28)="x",IF(M28="x",U11,0),"?"))</f>
        <v>0</v>
      </c>
      <c r="V28" s="26">
        <f>IF(C28="",0,IF(CONCATENATE(L28,M28)="x",IF(N28="X",V11,0),"?"))</f>
        <v>0</v>
      </c>
      <c r="W28" s="26">
        <f>IF(C28="",0,IF(CONCATENATE(L28,O28)="xx","?",(IF(CONCATENATE(K28,O28)="xx","?",IF(CONCATENATE(L28,M28)="x",IF(O28="X",W11,0),"?")))))</f>
        <v>0</v>
      </c>
      <c r="X28" s="26">
        <f t="shared" si="0"/>
        <v>0</v>
      </c>
      <c r="Y28" s="1"/>
    </row>
    <row r="29" spans="1:25" ht="40.049999999999997" customHeight="1">
      <c r="A29" s="1"/>
      <c r="B29" s="21">
        <v>14</v>
      </c>
      <c r="C29" s="60"/>
      <c r="D29" s="113"/>
      <c r="E29" s="114"/>
      <c r="F29" s="114"/>
      <c r="G29" s="114"/>
      <c r="H29" s="115"/>
      <c r="I29" s="67"/>
      <c r="J29" s="67"/>
      <c r="K29" s="67"/>
      <c r="L29" s="67"/>
      <c r="M29" s="67"/>
      <c r="N29" s="78"/>
      <c r="O29" s="78"/>
      <c r="P29" s="78"/>
      <c r="Q29" s="81"/>
      <c r="R29" s="78"/>
      <c r="S29" s="81"/>
      <c r="T29" s="26">
        <f>IF(C29="",0,IF(CONCATENATE(L29,M29)="x",IF(L29="X",T11,0),"?"))</f>
        <v>0</v>
      </c>
      <c r="U29" s="26">
        <f>IF(C29="",0,IF(CONCATENATE(L29,M29)="x",IF(M29="x",U11,0),"?"))</f>
        <v>0</v>
      </c>
      <c r="V29" s="26">
        <f>IF(C29="",0,IF(CONCATENATE(L29,M29)="x",IF(N29="X",V11,0),"?"))</f>
        <v>0</v>
      </c>
      <c r="W29" s="26">
        <f>IF(C29="",0,IF(CONCATENATE(L29,O29)="xx","?",(IF(CONCATENATE(K29,O29)="xx","?",IF(CONCATENATE(L29,M29)="x",IF(O29="X",W11,0),"?")))))</f>
        <v>0</v>
      </c>
      <c r="X29" s="26">
        <f t="shared" si="0"/>
        <v>0</v>
      </c>
      <c r="Y29" s="1"/>
    </row>
    <row r="30" spans="1:25" ht="40.049999999999997" customHeight="1">
      <c r="A30" s="1"/>
      <c r="B30" s="21">
        <v>15</v>
      </c>
      <c r="C30" s="60"/>
      <c r="D30" s="113"/>
      <c r="E30" s="114"/>
      <c r="F30" s="114"/>
      <c r="G30" s="114"/>
      <c r="H30" s="115"/>
      <c r="I30" s="67"/>
      <c r="J30" s="67"/>
      <c r="K30" s="67"/>
      <c r="L30" s="67"/>
      <c r="M30" s="67"/>
      <c r="N30" s="78"/>
      <c r="O30" s="78"/>
      <c r="P30" s="78"/>
      <c r="Q30" s="81"/>
      <c r="R30" s="78"/>
      <c r="S30" s="81"/>
      <c r="T30" s="26">
        <f>IF(C30="",0,IF(CONCATENATE(L30,M30)="x",IF(L30="X",T11,0),"?"))</f>
        <v>0</v>
      </c>
      <c r="U30" s="26">
        <f>IF(C30="",0,IF(CONCATENATE(L30,M30)="x",IF(M30="x",U11,0),"?"))</f>
        <v>0</v>
      </c>
      <c r="V30" s="26">
        <f>IF(C30="",0,IF(CONCATENATE(L30,M30)="x",IF(N30="X",V11,0),"?"))</f>
        <v>0</v>
      </c>
      <c r="W30" s="26">
        <f>IF(C30="",0,IF(CONCATENATE(L30,O30)="xx","?",(IF(CONCATENATE(K30,O30)="xx","?",IF(CONCATENATE(L30,M30)="x",IF(O30="X",W11,0),"?")))))</f>
        <v>0</v>
      </c>
      <c r="X30" s="26">
        <f t="shared" si="0"/>
        <v>0</v>
      </c>
      <c r="Y30" s="1"/>
    </row>
    <row r="31" spans="1:25" ht="40.049999999999997" customHeight="1">
      <c r="A31" s="1"/>
      <c r="B31" s="21">
        <v>16</v>
      </c>
      <c r="C31" s="60"/>
      <c r="D31" s="113"/>
      <c r="E31" s="114"/>
      <c r="F31" s="114"/>
      <c r="G31" s="114"/>
      <c r="H31" s="115"/>
      <c r="I31" s="67"/>
      <c r="J31" s="67"/>
      <c r="K31" s="67"/>
      <c r="L31" s="67"/>
      <c r="M31" s="67"/>
      <c r="N31" s="78"/>
      <c r="O31" s="78"/>
      <c r="P31" s="78"/>
      <c r="Q31" s="81"/>
      <c r="R31" s="78"/>
      <c r="S31" s="81"/>
      <c r="T31" s="26">
        <f>IF(C31="",0,IF(CONCATENATE(L31,M31)="x",IF(L31="X",T11,0),"?"))</f>
        <v>0</v>
      </c>
      <c r="U31" s="26">
        <f>IF(C31="",0,IF(CONCATENATE(L31,M31)="x",IF(M31="x",U11,0),"?"))</f>
        <v>0</v>
      </c>
      <c r="V31" s="26">
        <f>IF(C31="",0,IF(CONCATENATE(L31,M31)="x",IF(N31="X",V11,0),"?"))</f>
        <v>0</v>
      </c>
      <c r="W31" s="26">
        <f>IF(C31="",0,IF(CONCATENATE(L31,O31)="xx","?",(IF(CONCATENATE(K31,O31)="xx","?",IF(CONCATENATE(L31,M31)="x",IF(O31="X",W11,0),"?")))))</f>
        <v>0</v>
      </c>
      <c r="X31" s="26">
        <f t="shared" si="0"/>
        <v>0</v>
      </c>
      <c r="Y31" s="1"/>
    </row>
    <row r="32" spans="1:25" ht="40.049999999999997" customHeight="1">
      <c r="A32" s="1"/>
      <c r="B32" s="21">
        <v>17</v>
      </c>
      <c r="C32" s="60"/>
      <c r="D32" s="113"/>
      <c r="E32" s="114"/>
      <c r="F32" s="114"/>
      <c r="G32" s="114"/>
      <c r="H32" s="115"/>
      <c r="I32" s="67"/>
      <c r="J32" s="67"/>
      <c r="K32" s="67"/>
      <c r="L32" s="67"/>
      <c r="M32" s="67"/>
      <c r="N32" s="78"/>
      <c r="O32" s="78"/>
      <c r="P32" s="78"/>
      <c r="Q32" s="81"/>
      <c r="R32" s="78"/>
      <c r="S32" s="81"/>
      <c r="T32" s="26">
        <f>IF(C32="",0,IF(CONCATENATE(L32,M32)="x",IF(L32="X",T11,0),"?"))</f>
        <v>0</v>
      </c>
      <c r="U32" s="26">
        <f>IF(C32="",0,IF(CONCATENATE(L32,M32)="x",IF(M32="x",U11,0),"?"))</f>
        <v>0</v>
      </c>
      <c r="V32" s="26">
        <f>IF(C32="",0,IF(CONCATENATE(L32,M32)="x",IF(N32="X",V11,0),"?"))</f>
        <v>0</v>
      </c>
      <c r="W32" s="26">
        <f>IF(C32="",0,IF(CONCATENATE(L32,O32)="xx","?",(IF(CONCATENATE(K32,O32)="xx","?",IF(CONCATENATE(L32,M32)="x",IF(O32="X",W11,0),"?")))))</f>
        <v>0</v>
      </c>
      <c r="X32" s="26">
        <f t="shared" si="0"/>
        <v>0</v>
      </c>
      <c r="Y32" s="1"/>
    </row>
    <row r="33" spans="1:27" ht="40.049999999999997" customHeight="1">
      <c r="A33" s="1"/>
      <c r="B33" s="21">
        <v>18</v>
      </c>
      <c r="C33" s="60"/>
      <c r="D33" s="113"/>
      <c r="E33" s="114"/>
      <c r="F33" s="114"/>
      <c r="G33" s="114"/>
      <c r="H33" s="115"/>
      <c r="I33" s="67"/>
      <c r="J33" s="67"/>
      <c r="K33" s="67"/>
      <c r="L33" s="67"/>
      <c r="M33" s="67"/>
      <c r="N33" s="78"/>
      <c r="O33" s="78"/>
      <c r="P33" s="78"/>
      <c r="Q33" s="81"/>
      <c r="R33" s="78"/>
      <c r="S33" s="81"/>
      <c r="T33" s="26">
        <f>IF(C33="",0,IF(CONCATENATE(L33,M33)="x",IF(L33="X",T11,0),"?"))</f>
        <v>0</v>
      </c>
      <c r="U33" s="26">
        <f>IF(C33="",0,IF(CONCATENATE(L33,M33)="x",IF(M33="x",U11,0),"?"))</f>
        <v>0</v>
      </c>
      <c r="V33" s="26">
        <f>IF(C33="",0,IF(CONCATENATE(L33,M33)="x",IF(N33="X",V11,0),"?"))</f>
        <v>0</v>
      </c>
      <c r="W33" s="26">
        <f>IF(C33="",0,IF(CONCATENATE(L33,O33)="xx","?",(IF(CONCATENATE(K33,O33)="xx","?",IF(CONCATENATE(L33,M33)="x",IF(O33="X",W11,0),"?")))))</f>
        <v>0</v>
      </c>
      <c r="X33" s="26">
        <f t="shared" si="0"/>
        <v>0</v>
      </c>
      <c r="Y33" s="1"/>
    </row>
    <row r="34" spans="1:27" ht="40.049999999999997" customHeight="1">
      <c r="A34" s="1"/>
      <c r="B34" s="21">
        <v>19</v>
      </c>
      <c r="C34" s="60"/>
      <c r="D34" s="113"/>
      <c r="E34" s="114"/>
      <c r="F34" s="114"/>
      <c r="G34" s="114"/>
      <c r="H34" s="115"/>
      <c r="I34" s="67"/>
      <c r="J34" s="67"/>
      <c r="K34" s="67"/>
      <c r="L34" s="67"/>
      <c r="M34" s="67"/>
      <c r="N34" s="78"/>
      <c r="O34" s="78"/>
      <c r="P34" s="78"/>
      <c r="Q34" s="81"/>
      <c r="R34" s="78"/>
      <c r="S34" s="81"/>
      <c r="T34" s="26">
        <f>IF(C34="",0,IF(CONCATENATE(L34,M34)="x",IF(L34="X",T11,0),"?"))</f>
        <v>0</v>
      </c>
      <c r="U34" s="26">
        <f>IF(C34="",0,IF(CONCATENATE(L34,M34)="x",IF(M34="x",U11,0),"?"))</f>
        <v>0</v>
      </c>
      <c r="V34" s="26">
        <f>IF(C34="",0,IF(CONCATENATE(L34,M34)="x",IF(N34="X",V11,0),"?"))</f>
        <v>0</v>
      </c>
      <c r="W34" s="26">
        <f>IF(C34="",0,IF(CONCATENATE(L34,O34)="xx","?",(IF(CONCATENATE(K34,O34)="xx","?",IF(CONCATENATE(L34,M34)="x",IF(O34="X",W11,0),"?")))))</f>
        <v>0</v>
      </c>
      <c r="X34" s="26">
        <f t="shared" si="0"/>
        <v>0</v>
      </c>
      <c r="Y34" s="1"/>
      <c r="AA34" s="3">
        <f>COUNTIFS(X16:X40,"?")</f>
        <v>0</v>
      </c>
    </row>
    <row r="35" spans="1:27" ht="40.049999999999997" customHeight="1">
      <c r="A35" s="1"/>
      <c r="B35" s="21">
        <v>20</v>
      </c>
      <c r="C35" s="60"/>
      <c r="D35" s="113"/>
      <c r="E35" s="114"/>
      <c r="F35" s="114"/>
      <c r="G35" s="114"/>
      <c r="H35" s="115"/>
      <c r="I35" s="67"/>
      <c r="J35" s="67"/>
      <c r="K35" s="67"/>
      <c r="L35" s="67"/>
      <c r="M35" s="67"/>
      <c r="N35" s="78"/>
      <c r="O35" s="78"/>
      <c r="P35" s="78"/>
      <c r="Q35" s="81"/>
      <c r="R35" s="78"/>
      <c r="S35" s="81"/>
      <c r="T35" s="26">
        <f>IF(C35="",0,IF(CONCATENATE(L35,M35)="x",IF(L35="X",T11,0),"?"))</f>
        <v>0</v>
      </c>
      <c r="U35" s="26">
        <f>IF(C35="",0,IF(CONCATENATE(L35,M35)="x",IF(M35="x",U11,0),"?"))</f>
        <v>0</v>
      </c>
      <c r="V35" s="26">
        <f>IF(C35="",0,IF(CONCATENATE(L35,M35)="x",IF(N35="X",V11,0),"?"))</f>
        <v>0</v>
      </c>
      <c r="W35" s="26">
        <f>IF(C35="",0,IF(CONCATENATE(L35,O35)="xx","?",(IF(CONCATENATE(K35,O35)="xx","?",IF(CONCATENATE(L35,M35)="x",IF(O35="X",W11,0),"?")))))</f>
        <v>0</v>
      </c>
      <c r="X35" s="26">
        <f t="shared" si="0"/>
        <v>0</v>
      </c>
      <c r="Y35" s="1"/>
    </row>
    <row r="36" spans="1:27" ht="40.049999999999997" customHeight="1">
      <c r="A36" s="1"/>
      <c r="B36" s="21">
        <v>21</v>
      </c>
      <c r="C36" s="60"/>
      <c r="D36" s="113"/>
      <c r="E36" s="114"/>
      <c r="F36" s="114"/>
      <c r="G36" s="114"/>
      <c r="H36" s="115"/>
      <c r="I36" s="67"/>
      <c r="J36" s="67"/>
      <c r="K36" s="67"/>
      <c r="L36" s="67"/>
      <c r="M36" s="67"/>
      <c r="N36" s="78"/>
      <c r="O36" s="78"/>
      <c r="P36" s="78"/>
      <c r="Q36" s="81"/>
      <c r="R36" s="78"/>
      <c r="S36" s="81"/>
      <c r="T36" s="26">
        <f>IF(C36="",0,IF(CONCATENATE(L36,M36)="x",IF(L36="X",T11,0),"?"))</f>
        <v>0</v>
      </c>
      <c r="U36" s="26">
        <f>IF(C36="",0,IF(CONCATENATE(L36,M36)="x",IF(M36="x",U11,0),"?"))</f>
        <v>0</v>
      </c>
      <c r="V36" s="26">
        <f>IF(C36="",0,IF(CONCATENATE(L36,M36)="x",IF(N36="X",V11,0),"?"))</f>
        <v>0</v>
      </c>
      <c r="W36" s="26">
        <f>IF(C36="",0,IF(CONCATENATE(L36,O36)="xx","?",(IF(CONCATENATE(K36,O36)="xx","?",IF(CONCATENATE(L36,M36)="x",IF(O36="X",W11,0),"?")))))</f>
        <v>0</v>
      </c>
      <c r="X36" s="26">
        <f t="shared" si="0"/>
        <v>0</v>
      </c>
      <c r="Y36" s="1"/>
    </row>
    <row r="37" spans="1:27" ht="40.049999999999997" customHeight="1">
      <c r="A37" s="1"/>
      <c r="B37" s="21">
        <v>22</v>
      </c>
      <c r="C37" s="60"/>
      <c r="D37" s="113"/>
      <c r="E37" s="114"/>
      <c r="F37" s="114"/>
      <c r="G37" s="114"/>
      <c r="H37" s="115"/>
      <c r="I37" s="67"/>
      <c r="J37" s="67"/>
      <c r="K37" s="67"/>
      <c r="L37" s="67"/>
      <c r="M37" s="67"/>
      <c r="N37" s="78"/>
      <c r="O37" s="78"/>
      <c r="P37" s="78"/>
      <c r="Q37" s="81"/>
      <c r="R37" s="78"/>
      <c r="S37" s="81"/>
      <c r="T37" s="26">
        <f>IF(C37="",0,IF(CONCATENATE(L37,M37)="x",IF(L37="X",T11,0),"?"))</f>
        <v>0</v>
      </c>
      <c r="U37" s="26">
        <f>IF(C37="",0,IF(CONCATENATE(L37,M37)="x",IF(M37="x",U11,0),"?"))</f>
        <v>0</v>
      </c>
      <c r="V37" s="26">
        <f>IF(C37="",0,IF(CONCATENATE(L37,M37)="x",IF(N37="X",V11,0),"?"))</f>
        <v>0</v>
      </c>
      <c r="W37" s="26">
        <f>IF(C37="",0,IF(CONCATENATE(L37,O37)="xx","?",(IF(CONCATENATE(K37,O37)="xx","?",IF(CONCATENATE(L37,M37)="x",IF(O37="X",W11,0),"?")))))</f>
        <v>0</v>
      </c>
      <c r="X37" s="26">
        <f t="shared" si="0"/>
        <v>0</v>
      </c>
      <c r="Y37" s="1"/>
    </row>
    <row r="38" spans="1:27" ht="40.049999999999997" customHeight="1">
      <c r="A38" s="1"/>
      <c r="B38" s="21">
        <v>23</v>
      </c>
      <c r="C38" s="60"/>
      <c r="D38" s="113"/>
      <c r="E38" s="114"/>
      <c r="F38" s="114"/>
      <c r="G38" s="114"/>
      <c r="H38" s="115"/>
      <c r="I38" s="67"/>
      <c r="J38" s="67"/>
      <c r="K38" s="67"/>
      <c r="L38" s="67"/>
      <c r="M38" s="67"/>
      <c r="N38" s="78"/>
      <c r="O38" s="78"/>
      <c r="P38" s="78"/>
      <c r="Q38" s="81"/>
      <c r="R38" s="78"/>
      <c r="S38" s="81"/>
      <c r="T38" s="26">
        <f>IF(C38="",0,IF(CONCATENATE(L38,M38)="x",IF(L38="X",T11,0),"?"))</f>
        <v>0</v>
      </c>
      <c r="U38" s="26">
        <f>IF(C38="",0,IF(CONCATENATE(L38,M38)="x",IF(M38="x",U11,0),"?"))</f>
        <v>0</v>
      </c>
      <c r="V38" s="26">
        <f>IF(C38="",0,IF(CONCATENATE(L38,M38)="x",IF(N38="X",V11,0),"?"))</f>
        <v>0</v>
      </c>
      <c r="W38" s="26">
        <f>IF(C38="",0,IF(CONCATENATE(L38,O38)="xx","?",(IF(CONCATENATE(K38,O38)="xx","?",IF(CONCATENATE(L38,M38)="x",IF(O38="X",W11,0),"?")))))</f>
        <v>0</v>
      </c>
      <c r="X38" s="26">
        <f t="shared" si="0"/>
        <v>0</v>
      </c>
      <c r="Y38" s="1"/>
    </row>
    <row r="39" spans="1:27" ht="40.049999999999997" customHeight="1">
      <c r="A39" s="1"/>
      <c r="B39" s="21">
        <v>24</v>
      </c>
      <c r="C39" s="60"/>
      <c r="D39" s="113"/>
      <c r="E39" s="114"/>
      <c r="F39" s="114"/>
      <c r="G39" s="114"/>
      <c r="H39" s="115"/>
      <c r="I39" s="67"/>
      <c r="J39" s="67"/>
      <c r="K39" s="67"/>
      <c r="L39" s="67"/>
      <c r="M39" s="67"/>
      <c r="N39" s="78"/>
      <c r="O39" s="78"/>
      <c r="P39" s="78"/>
      <c r="Q39" s="82"/>
      <c r="R39" s="83"/>
      <c r="S39" s="84"/>
      <c r="T39" s="26">
        <f>IF(C39="",0,IF(CONCATENATE(L39,M39)="x",IF(L39="X",T11,0),"?"))</f>
        <v>0</v>
      </c>
      <c r="U39" s="26">
        <f>IF(C39="",0,IF(CONCATENATE(L39,M39)="x",IF(M39="x",U11,0),"?"))</f>
        <v>0</v>
      </c>
      <c r="V39" s="26">
        <f>IF(C39="",0,IF(CONCATENATE(L39,M39)="x",IF(N39="X",V11,0),"?"))</f>
        <v>0</v>
      </c>
      <c r="W39" s="26">
        <f>IF(C39="",0,IF(CONCATENATE(L39,O39)="xx","?",(IF(CONCATENATE(K39,O39)="xx","?",IF(CONCATENATE(L39,M39)="x",IF(O39="X",W11,0),"?")))))</f>
        <v>0</v>
      </c>
      <c r="X39" s="26">
        <f t="shared" si="0"/>
        <v>0</v>
      </c>
      <c r="Y39" s="1"/>
    </row>
    <row r="40" spans="1:27" ht="40.049999999999997" customHeight="1" thickBot="1">
      <c r="A40" s="1"/>
      <c r="B40" s="28">
        <v>25</v>
      </c>
      <c r="C40" s="61"/>
      <c r="D40" s="130"/>
      <c r="E40" s="132"/>
      <c r="F40" s="132"/>
      <c r="G40" s="132"/>
      <c r="H40" s="131"/>
      <c r="I40" s="61"/>
      <c r="J40" s="61"/>
      <c r="K40" s="61"/>
      <c r="L40" s="61"/>
      <c r="M40" s="61"/>
      <c r="N40" s="77"/>
      <c r="O40" s="77"/>
      <c r="P40" s="77"/>
      <c r="Q40" s="85"/>
      <c r="R40" s="86"/>
      <c r="S40" s="87"/>
      <c r="T40" s="33">
        <f>IF(C40="",0,IF(CONCATENATE(L40,M40)="x",IF(L40="X",T11,0),"?"))</f>
        <v>0</v>
      </c>
      <c r="U40" s="33">
        <f>IF(C40="",0,IF(CONCATENATE(L40,M40)="x",IF(M40="x",U11,0),"?"))</f>
        <v>0</v>
      </c>
      <c r="V40" s="33">
        <f>IF(C40="",0,IF(CONCATENATE(L40,M40)="x",IF(N40="X",V11,0),"?"))</f>
        <v>0</v>
      </c>
      <c r="W40" s="33">
        <f>IF(C40="",0,IF(CONCATENATE(L40,O40)="xx","?",(IF(CONCATENATE(K40,O40)="xx","?",IF(CONCATENATE(L40,M40)="x",IF(O40="X",W11,0),"?")))))</f>
        <v>0</v>
      </c>
      <c r="X40" s="33">
        <f t="shared" si="0"/>
        <v>0</v>
      </c>
      <c r="Y40" s="1"/>
    </row>
    <row r="41" spans="1:27" s="11" customFormat="1" ht="7.05" customHeight="1" thickBot="1">
      <c r="A41" s="2"/>
      <c r="B41" s="2"/>
      <c r="C41" s="37"/>
      <c r="D41" s="2"/>
      <c r="E41" s="2"/>
      <c r="F41" s="2"/>
      <c r="G41" s="38"/>
      <c r="H41" s="38"/>
      <c r="I41" s="2"/>
      <c r="J41" s="2"/>
      <c r="K41" s="2"/>
      <c r="L41" s="2"/>
      <c r="M41" s="2"/>
      <c r="N41" s="1"/>
      <c r="O41" s="2"/>
      <c r="P41" s="2"/>
      <c r="Q41" s="39"/>
      <c r="R41" s="39"/>
      <c r="S41" s="39"/>
      <c r="T41" s="39"/>
      <c r="U41" s="40"/>
      <c r="V41" s="40"/>
      <c r="W41" s="40"/>
      <c r="X41" s="40"/>
      <c r="Y41" s="2"/>
    </row>
    <row r="42" spans="1:27" ht="55.95" customHeight="1" thickBot="1">
      <c r="A42" s="1"/>
      <c r="B42" s="1"/>
      <c r="C42" s="194" t="s">
        <v>40</v>
      </c>
      <c r="D42" s="194"/>
      <c r="E42" s="195"/>
      <c r="F42" s="196" t="s">
        <v>27</v>
      </c>
      <c r="G42" s="197"/>
      <c r="H42" s="197"/>
      <c r="I42" s="197"/>
      <c r="J42" s="197">
        <f>IF(W42="?","?",IF(COUNTIF(X16:X40,"=0")=0,0,(COUNTIF(X16:X40,"&lt;&gt;0")*100)))</f>
        <v>0</v>
      </c>
      <c r="K42" s="197"/>
      <c r="L42" s="197"/>
      <c r="M42" s="198"/>
      <c r="N42" s="41"/>
      <c r="O42" s="42"/>
      <c r="P42" s="196" t="s">
        <v>26</v>
      </c>
      <c r="Q42" s="197"/>
      <c r="R42" s="199">
        <f>IF(W42="?","?",W42-J42)</f>
        <v>0</v>
      </c>
      <c r="S42" s="199"/>
      <c r="T42" s="200"/>
      <c r="U42" s="42"/>
      <c r="V42" s="65" t="s">
        <v>25</v>
      </c>
      <c r="W42" s="199">
        <f>IF(COUNTIFS(X16:X40,"?")&gt;0,"?",SUM(X16:X40))</f>
        <v>0</v>
      </c>
      <c r="X42" s="200"/>
      <c r="Y42" s="1"/>
    </row>
    <row r="43" spans="1:27" ht="63" customHeight="1">
      <c r="A43" s="1"/>
      <c r="B43" s="136" t="s">
        <v>60</v>
      </c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41" t="s">
        <v>39</v>
      </c>
      <c r="T43" s="141"/>
      <c r="U43" s="141"/>
      <c r="V43" s="141"/>
      <c r="W43" s="141"/>
      <c r="X43" s="141"/>
      <c r="Y43" s="1"/>
    </row>
    <row r="44" spans="1:27" ht="7.05" customHeight="1">
      <c r="A44" s="1"/>
      <c r="B44" s="1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2"/>
      <c r="P44" s="2"/>
      <c r="Q44" s="2"/>
      <c r="R44" s="2"/>
      <c r="S44" s="2"/>
      <c r="T44" s="2"/>
      <c r="U44" s="2"/>
      <c r="V44" s="2"/>
      <c r="W44" s="2"/>
      <c r="X44" s="1"/>
      <c r="Y44" s="1"/>
    </row>
    <row r="45" spans="1:27" ht="13.05" customHeight="1">
      <c r="A45" s="1"/>
      <c r="B45" s="1"/>
      <c r="C45" s="1"/>
      <c r="D45" s="1"/>
      <c r="E45" s="1"/>
      <c r="F45" s="1"/>
      <c r="G45" s="1"/>
      <c r="H45" s="1"/>
      <c r="I45" s="2"/>
      <c r="J45" s="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7" ht="130.05000000000001" customHeight="1">
      <c r="A46" s="1"/>
      <c r="B46" s="4"/>
      <c r="C46" s="5"/>
      <c r="D46" s="179" t="s">
        <v>47</v>
      </c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"/>
      <c r="W46" s="1"/>
      <c r="X46" s="1"/>
      <c r="Y46" s="1"/>
    </row>
    <row r="47" spans="1:27" ht="90" customHeight="1">
      <c r="A47" s="1"/>
      <c r="B47" s="192" t="s">
        <v>38</v>
      </c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"/>
    </row>
    <row r="48" spans="1:27" ht="34.950000000000003" customHeight="1">
      <c r="A48" s="1"/>
      <c r="B48" s="1"/>
      <c r="C48" s="193" t="s">
        <v>37</v>
      </c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"/>
    </row>
    <row r="49" spans="1:25" ht="34.950000000000003" customHeight="1">
      <c r="A49" s="1"/>
      <c r="B49" s="1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"/>
    </row>
    <row r="50" spans="1:25" ht="13.05" customHeight="1" thickBot="1">
      <c r="A50" s="1"/>
      <c r="B50" s="1"/>
      <c r="C50" s="1"/>
      <c r="D50" s="1"/>
      <c r="E50" s="1"/>
      <c r="F50" s="1"/>
      <c r="G50" s="1"/>
      <c r="H50" s="1"/>
      <c r="I50" s="2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s="46" customFormat="1" ht="150" customHeight="1" thickBot="1">
      <c r="A51" s="43"/>
      <c r="B51" s="44" t="s">
        <v>0</v>
      </c>
      <c r="C51" s="68" t="s">
        <v>13</v>
      </c>
      <c r="D51" s="204" t="s">
        <v>14</v>
      </c>
      <c r="E51" s="205"/>
      <c r="F51" s="205"/>
      <c r="G51" s="205"/>
      <c r="H51" s="206"/>
      <c r="I51" s="45" t="s">
        <v>41</v>
      </c>
      <c r="J51" s="69" t="s">
        <v>42</v>
      </c>
      <c r="K51" s="69" t="s">
        <v>15</v>
      </c>
      <c r="L51" s="45" t="s">
        <v>49</v>
      </c>
      <c r="M51" s="58" t="s">
        <v>52</v>
      </c>
      <c r="N51" s="142" t="s">
        <v>35</v>
      </c>
      <c r="O51" s="143"/>
      <c r="P51" s="207" t="s">
        <v>48</v>
      </c>
      <c r="Q51" s="208"/>
      <c r="R51" s="208"/>
      <c r="S51" s="209"/>
      <c r="T51" s="201" t="s">
        <v>45</v>
      </c>
      <c r="U51" s="202"/>
      <c r="V51" s="202"/>
      <c r="W51" s="203"/>
      <c r="X51" s="73" t="s">
        <v>46</v>
      </c>
      <c r="Y51" s="43"/>
    </row>
    <row r="52" spans="1:25" s="46" customFormat="1" ht="40.950000000000003" customHeight="1">
      <c r="A52" s="43"/>
      <c r="B52" s="14" t="s">
        <v>2</v>
      </c>
      <c r="C52" s="47" t="str">
        <f t="shared" ref="C52:D55" si="1">C12</f>
        <v>DUPONT</v>
      </c>
      <c r="D52" s="147" t="str">
        <f t="shared" si="1"/>
        <v>ERIC</v>
      </c>
      <c r="E52" s="148"/>
      <c r="F52" s="148"/>
      <c r="G52" s="148"/>
      <c r="H52" s="62"/>
      <c r="I52" s="48">
        <f>I12</f>
        <v>45</v>
      </c>
      <c r="J52" s="48" t="str">
        <f>J12</f>
        <v>H</v>
      </c>
      <c r="K52" s="48">
        <f>K12</f>
        <v>0</v>
      </c>
      <c r="L52" s="48" t="str">
        <f>L12</f>
        <v>X</v>
      </c>
      <c r="M52" s="48">
        <f t="shared" ref="M52:M80" si="2">O12</f>
        <v>0</v>
      </c>
      <c r="N52" s="177"/>
      <c r="O52" s="178"/>
      <c r="P52" s="147">
        <v>40387193</v>
      </c>
      <c r="Q52" s="148"/>
      <c r="R52" s="148"/>
      <c r="S52" s="149"/>
      <c r="T52" s="147" t="s">
        <v>31</v>
      </c>
      <c r="U52" s="148"/>
      <c r="V52" s="148"/>
      <c r="W52" s="149"/>
      <c r="X52" s="48"/>
      <c r="Y52" s="43"/>
    </row>
    <row r="53" spans="1:25" s="46" customFormat="1" ht="40.950000000000003" customHeight="1">
      <c r="A53" s="43"/>
      <c r="B53" s="21" t="s">
        <v>2</v>
      </c>
      <c r="C53" s="49" t="str">
        <f t="shared" si="1"/>
        <v>DUPUIS</v>
      </c>
      <c r="D53" s="116" t="str">
        <f t="shared" si="1"/>
        <v>PIERRE</v>
      </c>
      <c r="E53" s="117"/>
      <c r="F53" s="117"/>
      <c r="G53" s="117"/>
      <c r="H53" s="63"/>
      <c r="I53" s="50">
        <f t="shared" ref="I53:K53" si="3">I13</f>
        <v>35</v>
      </c>
      <c r="J53" s="63" t="str">
        <f t="shared" si="3"/>
        <v>H</v>
      </c>
      <c r="K53" s="88" t="str">
        <f t="shared" si="3"/>
        <v>X</v>
      </c>
      <c r="L53" s="50">
        <f t="shared" ref="L53:L80" si="4">L13</f>
        <v>0</v>
      </c>
      <c r="M53" s="50">
        <f t="shared" si="2"/>
        <v>0</v>
      </c>
      <c r="N53" s="137">
        <v>1</v>
      </c>
      <c r="O53" s="138"/>
      <c r="P53" s="116"/>
      <c r="Q53" s="117"/>
      <c r="R53" s="117"/>
      <c r="S53" s="118"/>
      <c r="T53" s="116" t="s">
        <v>32</v>
      </c>
      <c r="U53" s="117"/>
      <c r="V53" s="117"/>
      <c r="W53" s="118"/>
      <c r="X53" s="50"/>
      <c r="Y53" s="43"/>
    </row>
    <row r="54" spans="1:25" s="46" customFormat="1" ht="40.950000000000003" customHeight="1">
      <c r="A54" s="43"/>
      <c r="B54" s="21" t="s">
        <v>2</v>
      </c>
      <c r="C54" s="49" t="str">
        <f t="shared" si="1"/>
        <v xml:space="preserve">DUPUIS </v>
      </c>
      <c r="D54" s="116" t="str">
        <f t="shared" si="1"/>
        <v>THERESE</v>
      </c>
      <c r="E54" s="117"/>
      <c r="F54" s="117"/>
      <c r="G54" s="117"/>
      <c r="H54" s="63"/>
      <c r="I54" s="50">
        <f t="shared" ref="I54:K54" si="5">I14</f>
        <v>36</v>
      </c>
      <c r="J54" s="63" t="str">
        <f t="shared" si="5"/>
        <v>F</v>
      </c>
      <c r="K54" s="88" t="str">
        <f t="shared" si="5"/>
        <v>X</v>
      </c>
      <c r="L54" s="50">
        <f t="shared" si="4"/>
        <v>0</v>
      </c>
      <c r="M54" s="50">
        <f t="shared" si="2"/>
        <v>0</v>
      </c>
      <c r="N54" s="137">
        <v>1</v>
      </c>
      <c r="O54" s="138"/>
      <c r="P54" s="116">
        <v>40187308</v>
      </c>
      <c r="Q54" s="117"/>
      <c r="R54" s="117"/>
      <c r="S54" s="118"/>
      <c r="T54" s="116" t="s">
        <v>33</v>
      </c>
      <c r="U54" s="117"/>
      <c r="V54" s="117"/>
      <c r="W54" s="118"/>
      <c r="X54" s="50"/>
      <c r="Y54" s="43"/>
    </row>
    <row r="55" spans="1:25" s="46" customFormat="1" ht="40.950000000000003" customHeight="1" thickBot="1">
      <c r="A55" s="43"/>
      <c r="B55" s="28" t="s">
        <v>2</v>
      </c>
      <c r="C55" s="51" t="str">
        <f t="shared" si="1"/>
        <v xml:space="preserve">DURAND </v>
      </c>
      <c r="D55" s="121" t="str">
        <f t="shared" si="1"/>
        <v>ROGER</v>
      </c>
      <c r="E55" s="122"/>
      <c r="F55" s="122"/>
      <c r="G55" s="122"/>
      <c r="H55" s="64"/>
      <c r="I55" s="52">
        <f t="shared" ref="I55:K55" si="6">I15</f>
        <v>40</v>
      </c>
      <c r="J55" s="64" t="str">
        <f t="shared" si="6"/>
        <v>H</v>
      </c>
      <c r="K55" s="89">
        <f t="shared" si="6"/>
        <v>0</v>
      </c>
      <c r="L55" s="52">
        <f t="shared" si="4"/>
        <v>0</v>
      </c>
      <c r="M55" s="52" t="str">
        <f t="shared" si="2"/>
        <v>X</v>
      </c>
      <c r="N55" s="139"/>
      <c r="O55" s="140"/>
      <c r="P55" s="121">
        <v>40327894</v>
      </c>
      <c r="Q55" s="122"/>
      <c r="R55" s="122"/>
      <c r="S55" s="123"/>
      <c r="T55" s="121" t="s">
        <v>34</v>
      </c>
      <c r="U55" s="122"/>
      <c r="V55" s="122"/>
      <c r="W55" s="123"/>
      <c r="X55" s="52" t="s">
        <v>36</v>
      </c>
      <c r="Y55" s="43"/>
    </row>
    <row r="56" spans="1:25" ht="40.950000000000003" customHeight="1">
      <c r="A56" s="1"/>
      <c r="B56" s="36">
        <v>1</v>
      </c>
      <c r="C56" s="53">
        <f t="shared" ref="C56:D80" si="7">C16</f>
        <v>0</v>
      </c>
      <c r="D56" s="147">
        <f t="shared" ref="D56" si="8">D16</f>
        <v>0</v>
      </c>
      <c r="E56" s="148"/>
      <c r="F56" s="148"/>
      <c r="G56" s="148"/>
      <c r="H56" s="149"/>
      <c r="I56" s="48">
        <f t="shared" ref="I56:K56" si="9">I16</f>
        <v>0</v>
      </c>
      <c r="J56" s="76">
        <f t="shared" si="9"/>
        <v>0</v>
      </c>
      <c r="K56" s="48">
        <f t="shared" si="9"/>
        <v>0</v>
      </c>
      <c r="L56" s="48">
        <f t="shared" si="4"/>
        <v>0</v>
      </c>
      <c r="M56" s="54">
        <f t="shared" si="2"/>
        <v>0</v>
      </c>
      <c r="N56" s="210"/>
      <c r="O56" s="211"/>
      <c r="P56" s="133"/>
      <c r="Q56" s="134"/>
      <c r="R56" s="134"/>
      <c r="S56" s="135"/>
      <c r="T56" s="144"/>
      <c r="U56" s="145"/>
      <c r="V56" s="145"/>
      <c r="W56" s="146"/>
      <c r="X56" s="70"/>
      <c r="Y56" s="1"/>
    </row>
    <row r="57" spans="1:25" ht="40.950000000000003" customHeight="1">
      <c r="A57" s="1"/>
      <c r="B57" s="21">
        <v>2</v>
      </c>
      <c r="C57" s="49">
        <f t="shared" si="7"/>
        <v>0</v>
      </c>
      <c r="D57" s="116">
        <f t="shared" ref="D57" si="10">D17</f>
        <v>0</v>
      </c>
      <c r="E57" s="117"/>
      <c r="F57" s="117"/>
      <c r="G57" s="117"/>
      <c r="H57" s="118"/>
      <c r="I57" s="50">
        <f t="shared" ref="I57:K57" si="11">I17</f>
        <v>0</v>
      </c>
      <c r="J57" s="74">
        <f t="shared" si="11"/>
        <v>0</v>
      </c>
      <c r="K57" s="50">
        <f t="shared" si="11"/>
        <v>0</v>
      </c>
      <c r="L57" s="50">
        <f t="shared" si="4"/>
        <v>0</v>
      </c>
      <c r="M57" s="54">
        <f t="shared" si="2"/>
        <v>0</v>
      </c>
      <c r="N57" s="119"/>
      <c r="O57" s="120"/>
      <c r="P57" s="113"/>
      <c r="Q57" s="114"/>
      <c r="R57" s="114"/>
      <c r="S57" s="115"/>
      <c r="T57" s="124"/>
      <c r="U57" s="125"/>
      <c r="V57" s="125"/>
      <c r="W57" s="126"/>
      <c r="X57" s="71"/>
      <c r="Y57" s="1"/>
    </row>
    <row r="58" spans="1:25" ht="40.950000000000003" customHeight="1">
      <c r="A58" s="1"/>
      <c r="B58" s="21">
        <v>3</v>
      </c>
      <c r="C58" s="49">
        <f t="shared" si="7"/>
        <v>0</v>
      </c>
      <c r="D58" s="116">
        <f t="shared" si="7"/>
        <v>0</v>
      </c>
      <c r="E58" s="117"/>
      <c r="F58" s="117"/>
      <c r="G58" s="117"/>
      <c r="H58" s="118"/>
      <c r="I58" s="50">
        <f t="shared" ref="I58:K58" si="12">I18</f>
        <v>0</v>
      </c>
      <c r="J58" s="74">
        <f t="shared" si="12"/>
        <v>0</v>
      </c>
      <c r="K58" s="50">
        <f t="shared" si="12"/>
        <v>0</v>
      </c>
      <c r="L58" s="50">
        <f t="shared" si="4"/>
        <v>0</v>
      </c>
      <c r="M58" s="54">
        <f t="shared" si="2"/>
        <v>0</v>
      </c>
      <c r="N58" s="119"/>
      <c r="O58" s="120"/>
      <c r="P58" s="113"/>
      <c r="Q58" s="114"/>
      <c r="R58" s="114"/>
      <c r="S58" s="115"/>
      <c r="T58" s="124"/>
      <c r="U58" s="125"/>
      <c r="V58" s="125"/>
      <c r="W58" s="126"/>
      <c r="X58" s="71"/>
      <c r="Y58" s="1"/>
    </row>
    <row r="59" spans="1:25" ht="40.950000000000003" customHeight="1">
      <c r="A59" s="1"/>
      <c r="B59" s="21">
        <v>4</v>
      </c>
      <c r="C59" s="49">
        <f t="shared" si="7"/>
        <v>0</v>
      </c>
      <c r="D59" s="116">
        <f t="shared" si="7"/>
        <v>0</v>
      </c>
      <c r="E59" s="117"/>
      <c r="F59" s="117"/>
      <c r="G59" s="117"/>
      <c r="H59" s="118"/>
      <c r="I59" s="50">
        <f t="shared" ref="I59:K59" si="13">I19</f>
        <v>0</v>
      </c>
      <c r="J59" s="74">
        <f t="shared" si="13"/>
        <v>0</v>
      </c>
      <c r="K59" s="50">
        <f t="shared" si="13"/>
        <v>0</v>
      </c>
      <c r="L59" s="50">
        <f t="shared" si="4"/>
        <v>0</v>
      </c>
      <c r="M59" s="54">
        <f t="shared" si="2"/>
        <v>0</v>
      </c>
      <c r="N59" s="119"/>
      <c r="O59" s="120"/>
      <c r="P59" s="113"/>
      <c r="Q59" s="114"/>
      <c r="R59" s="114"/>
      <c r="S59" s="115"/>
      <c r="T59" s="124"/>
      <c r="U59" s="125"/>
      <c r="V59" s="125"/>
      <c r="W59" s="126"/>
      <c r="X59" s="71"/>
      <c r="Y59" s="1"/>
    </row>
    <row r="60" spans="1:25" ht="40.950000000000003" customHeight="1">
      <c r="A60" s="1"/>
      <c r="B60" s="21">
        <v>5</v>
      </c>
      <c r="C60" s="49">
        <f t="shared" si="7"/>
        <v>0</v>
      </c>
      <c r="D60" s="116">
        <f t="shared" si="7"/>
        <v>0</v>
      </c>
      <c r="E60" s="117"/>
      <c r="F60" s="117"/>
      <c r="G60" s="117"/>
      <c r="H60" s="118"/>
      <c r="I60" s="50">
        <f t="shared" ref="I60:K60" si="14">I20</f>
        <v>0</v>
      </c>
      <c r="J60" s="74">
        <f t="shared" si="14"/>
        <v>0</v>
      </c>
      <c r="K60" s="50">
        <f t="shared" si="14"/>
        <v>0</v>
      </c>
      <c r="L60" s="50">
        <f t="shared" si="4"/>
        <v>0</v>
      </c>
      <c r="M60" s="54">
        <f t="shared" si="2"/>
        <v>0</v>
      </c>
      <c r="N60" s="119"/>
      <c r="O60" s="120"/>
      <c r="P60" s="113"/>
      <c r="Q60" s="114"/>
      <c r="R60" s="114"/>
      <c r="S60" s="115"/>
      <c r="T60" s="124"/>
      <c r="U60" s="125"/>
      <c r="V60" s="125"/>
      <c r="W60" s="126"/>
      <c r="X60" s="71"/>
      <c r="Y60" s="1"/>
    </row>
    <row r="61" spans="1:25" ht="40.950000000000003" customHeight="1">
      <c r="A61" s="1"/>
      <c r="B61" s="21">
        <v>6</v>
      </c>
      <c r="C61" s="49">
        <f t="shared" si="7"/>
        <v>0</v>
      </c>
      <c r="D61" s="116">
        <f t="shared" si="7"/>
        <v>0</v>
      </c>
      <c r="E61" s="117"/>
      <c r="F61" s="117"/>
      <c r="G61" s="117"/>
      <c r="H61" s="118"/>
      <c r="I61" s="50">
        <f t="shared" ref="I61:K61" si="15">I21</f>
        <v>0</v>
      </c>
      <c r="J61" s="74">
        <f t="shared" si="15"/>
        <v>0</v>
      </c>
      <c r="K61" s="50">
        <f t="shared" si="15"/>
        <v>0</v>
      </c>
      <c r="L61" s="50">
        <f t="shared" si="4"/>
        <v>0</v>
      </c>
      <c r="M61" s="54">
        <f t="shared" si="2"/>
        <v>0</v>
      </c>
      <c r="N61" s="119"/>
      <c r="O61" s="120"/>
      <c r="P61" s="113"/>
      <c r="Q61" s="114"/>
      <c r="R61" s="114"/>
      <c r="S61" s="115"/>
      <c r="T61" s="124"/>
      <c r="U61" s="125"/>
      <c r="V61" s="125"/>
      <c r="W61" s="126"/>
      <c r="X61" s="71"/>
      <c r="Y61" s="1"/>
    </row>
    <row r="62" spans="1:25" ht="40.950000000000003" customHeight="1">
      <c r="A62" s="1"/>
      <c r="B62" s="21">
        <v>7</v>
      </c>
      <c r="C62" s="49">
        <f t="shared" si="7"/>
        <v>0</v>
      </c>
      <c r="D62" s="116">
        <f t="shared" si="7"/>
        <v>0</v>
      </c>
      <c r="E62" s="117"/>
      <c r="F62" s="117"/>
      <c r="G62" s="117"/>
      <c r="H62" s="118"/>
      <c r="I62" s="50">
        <f t="shared" ref="I62:K62" si="16">I22</f>
        <v>0</v>
      </c>
      <c r="J62" s="74">
        <f t="shared" si="16"/>
        <v>0</v>
      </c>
      <c r="K62" s="50">
        <f t="shared" si="16"/>
        <v>0</v>
      </c>
      <c r="L62" s="50">
        <f t="shared" si="4"/>
        <v>0</v>
      </c>
      <c r="M62" s="54">
        <f t="shared" si="2"/>
        <v>0</v>
      </c>
      <c r="N62" s="119"/>
      <c r="O62" s="120"/>
      <c r="P62" s="113"/>
      <c r="Q62" s="114"/>
      <c r="R62" s="114"/>
      <c r="S62" s="115"/>
      <c r="T62" s="124"/>
      <c r="U62" s="125"/>
      <c r="V62" s="125"/>
      <c r="W62" s="126"/>
      <c r="X62" s="71"/>
      <c r="Y62" s="1"/>
    </row>
    <row r="63" spans="1:25" ht="40.950000000000003" customHeight="1">
      <c r="A63" s="1"/>
      <c r="B63" s="21">
        <v>8</v>
      </c>
      <c r="C63" s="49">
        <f t="shared" si="7"/>
        <v>0</v>
      </c>
      <c r="D63" s="116">
        <f t="shared" si="7"/>
        <v>0</v>
      </c>
      <c r="E63" s="117"/>
      <c r="F63" s="117"/>
      <c r="G63" s="117"/>
      <c r="H63" s="118"/>
      <c r="I63" s="50">
        <f t="shared" ref="I63:K63" si="17">I23</f>
        <v>0</v>
      </c>
      <c r="J63" s="74">
        <f t="shared" si="17"/>
        <v>0</v>
      </c>
      <c r="K63" s="50">
        <f t="shared" si="17"/>
        <v>0</v>
      </c>
      <c r="L63" s="50">
        <f t="shared" si="4"/>
        <v>0</v>
      </c>
      <c r="M63" s="54">
        <f t="shared" si="2"/>
        <v>0</v>
      </c>
      <c r="N63" s="119"/>
      <c r="O63" s="120"/>
      <c r="P63" s="113"/>
      <c r="Q63" s="114"/>
      <c r="R63" s="114"/>
      <c r="S63" s="115"/>
      <c r="T63" s="124"/>
      <c r="U63" s="125"/>
      <c r="V63" s="125"/>
      <c r="W63" s="126"/>
      <c r="X63" s="71"/>
      <c r="Y63" s="1"/>
    </row>
    <row r="64" spans="1:25" ht="40.950000000000003" customHeight="1">
      <c r="A64" s="1"/>
      <c r="B64" s="21">
        <v>9</v>
      </c>
      <c r="C64" s="49">
        <f t="shared" si="7"/>
        <v>0</v>
      </c>
      <c r="D64" s="116">
        <f t="shared" si="7"/>
        <v>0</v>
      </c>
      <c r="E64" s="117"/>
      <c r="F64" s="117"/>
      <c r="G64" s="117"/>
      <c r="H64" s="118"/>
      <c r="I64" s="50">
        <f t="shared" ref="I64:K64" si="18">I24</f>
        <v>0</v>
      </c>
      <c r="J64" s="74">
        <f t="shared" si="18"/>
        <v>0</v>
      </c>
      <c r="K64" s="50">
        <f t="shared" si="18"/>
        <v>0</v>
      </c>
      <c r="L64" s="50">
        <f t="shared" si="4"/>
        <v>0</v>
      </c>
      <c r="M64" s="54">
        <f t="shared" si="2"/>
        <v>0</v>
      </c>
      <c r="N64" s="119"/>
      <c r="O64" s="120"/>
      <c r="P64" s="113"/>
      <c r="Q64" s="114"/>
      <c r="R64" s="114"/>
      <c r="S64" s="115"/>
      <c r="T64" s="124"/>
      <c r="U64" s="125"/>
      <c r="V64" s="125"/>
      <c r="W64" s="126"/>
      <c r="X64" s="71"/>
      <c r="Y64" s="1"/>
    </row>
    <row r="65" spans="1:25" ht="40.950000000000003" customHeight="1">
      <c r="A65" s="1"/>
      <c r="B65" s="21">
        <v>10</v>
      </c>
      <c r="C65" s="49">
        <f t="shared" si="7"/>
        <v>0</v>
      </c>
      <c r="D65" s="116">
        <f t="shared" si="7"/>
        <v>0</v>
      </c>
      <c r="E65" s="117"/>
      <c r="F65" s="117"/>
      <c r="G65" s="117"/>
      <c r="H65" s="118"/>
      <c r="I65" s="50">
        <f t="shared" ref="I65:K65" si="19">I25</f>
        <v>0</v>
      </c>
      <c r="J65" s="74">
        <f t="shared" si="19"/>
        <v>0</v>
      </c>
      <c r="K65" s="50">
        <f t="shared" si="19"/>
        <v>0</v>
      </c>
      <c r="L65" s="50">
        <f t="shared" si="4"/>
        <v>0</v>
      </c>
      <c r="M65" s="54">
        <f t="shared" si="2"/>
        <v>0</v>
      </c>
      <c r="N65" s="119"/>
      <c r="O65" s="120"/>
      <c r="P65" s="113"/>
      <c r="Q65" s="114"/>
      <c r="R65" s="114"/>
      <c r="S65" s="115"/>
      <c r="T65" s="124"/>
      <c r="U65" s="125"/>
      <c r="V65" s="125"/>
      <c r="W65" s="126"/>
      <c r="X65" s="71"/>
      <c r="Y65" s="1"/>
    </row>
    <row r="66" spans="1:25" ht="40.950000000000003" customHeight="1">
      <c r="A66" s="1"/>
      <c r="B66" s="21">
        <v>11</v>
      </c>
      <c r="C66" s="49">
        <f t="shared" si="7"/>
        <v>0</v>
      </c>
      <c r="D66" s="116">
        <f t="shared" si="7"/>
        <v>0</v>
      </c>
      <c r="E66" s="117"/>
      <c r="F66" s="117"/>
      <c r="G66" s="117"/>
      <c r="H66" s="118"/>
      <c r="I66" s="50">
        <f t="shared" ref="I66:K66" si="20">I26</f>
        <v>0</v>
      </c>
      <c r="J66" s="74">
        <f t="shared" si="20"/>
        <v>0</v>
      </c>
      <c r="K66" s="50">
        <f t="shared" si="20"/>
        <v>0</v>
      </c>
      <c r="L66" s="50">
        <f t="shared" si="4"/>
        <v>0</v>
      </c>
      <c r="M66" s="54">
        <f t="shared" si="2"/>
        <v>0</v>
      </c>
      <c r="N66" s="119"/>
      <c r="O66" s="120"/>
      <c r="P66" s="113"/>
      <c r="Q66" s="114"/>
      <c r="R66" s="114"/>
      <c r="S66" s="115"/>
      <c r="T66" s="124"/>
      <c r="U66" s="125"/>
      <c r="V66" s="125"/>
      <c r="W66" s="126"/>
      <c r="X66" s="71"/>
      <c r="Y66" s="1"/>
    </row>
    <row r="67" spans="1:25" ht="40.950000000000003" customHeight="1">
      <c r="A67" s="1"/>
      <c r="B67" s="21">
        <v>12</v>
      </c>
      <c r="C67" s="49">
        <f t="shared" si="7"/>
        <v>0</v>
      </c>
      <c r="D67" s="116">
        <f t="shared" si="7"/>
        <v>0</v>
      </c>
      <c r="E67" s="117"/>
      <c r="F67" s="117"/>
      <c r="G67" s="117"/>
      <c r="H67" s="118"/>
      <c r="I67" s="50">
        <f t="shared" ref="I67:K67" si="21">I27</f>
        <v>0</v>
      </c>
      <c r="J67" s="74">
        <f t="shared" si="21"/>
        <v>0</v>
      </c>
      <c r="K67" s="50">
        <f t="shared" si="21"/>
        <v>0</v>
      </c>
      <c r="L67" s="50">
        <f t="shared" si="4"/>
        <v>0</v>
      </c>
      <c r="M67" s="54">
        <f t="shared" si="2"/>
        <v>0</v>
      </c>
      <c r="N67" s="119"/>
      <c r="O67" s="120"/>
      <c r="P67" s="113"/>
      <c r="Q67" s="114"/>
      <c r="R67" s="114"/>
      <c r="S67" s="115"/>
      <c r="T67" s="124"/>
      <c r="U67" s="125"/>
      <c r="V67" s="125"/>
      <c r="W67" s="126"/>
      <c r="X67" s="71"/>
      <c r="Y67" s="1"/>
    </row>
    <row r="68" spans="1:25" ht="40.950000000000003" customHeight="1">
      <c r="A68" s="1"/>
      <c r="B68" s="21">
        <v>13</v>
      </c>
      <c r="C68" s="49">
        <f t="shared" si="7"/>
        <v>0</v>
      </c>
      <c r="D68" s="116">
        <f t="shared" si="7"/>
        <v>0</v>
      </c>
      <c r="E68" s="117"/>
      <c r="F68" s="117"/>
      <c r="G68" s="117"/>
      <c r="H68" s="118"/>
      <c r="I68" s="50">
        <f t="shared" ref="I68:K68" si="22">I28</f>
        <v>0</v>
      </c>
      <c r="J68" s="74">
        <f t="shared" si="22"/>
        <v>0</v>
      </c>
      <c r="K68" s="50">
        <f t="shared" si="22"/>
        <v>0</v>
      </c>
      <c r="L68" s="50">
        <f t="shared" si="4"/>
        <v>0</v>
      </c>
      <c r="M68" s="54">
        <f t="shared" si="2"/>
        <v>0</v>
      </c>
      <c r="N68" s="119"/>
      <c r="O68" s="120"/>
      <c r="P68" s="113"/>
      <c r="Q68" s="114"/>
      <c r="R68" s="114"/>
      <c r="S68" s="115"/>
      <c r="T68" s="124"/>
      <c r="U68" s="125"/>
      <c r="V68" s="125"/>
      <c r="W68" s="126"/>
      <c r="X68" s="71"/>
      <c r="Y68" s="1"/>
    </row>
    <row r="69" spans="1:25" ht="40.950000000000003" customHeight="1">
      <c r="A69" s="1"/>
      <c r="B69" s="21">
        <v>14</v>
      </c>
      <c r="C69" s="49">
        <f t="shared" si="7"/>
        <v>0</v>
      </c>
      <c r="D69" s="116">
        <f t="shared" si="7"/>
        <v>0</v>
      </c>
      <c r="E69" s="117"/>
      <c r="F69" s="117"/>
      <c r="G69" s="117"/>
      <c r="H69" s="118"/>
      <c r="I69" s="50">
        <f t="shared" ref="I69:K69" si="23">I29</f>
        <v>0</v>
      </c>
      <c r="J69" s="74">
        <f t="shared" si="23"/>
        <v>0</v>
      </c>
      <c r="K69" s="50">
        <f t="shared" si="23"/>
        <v>0</v>
      </c>
      <c r="L69" s="50">
        <f t="shared" si="4"/>
        <v>0</v>
      </c>
      <c r="M69" s="54">
        <f t="shared" si="2"/>
        <v>0</v>
      </c>
      <c r="N69" s="119"/>
      <c r="O69" s="120"/>
      <c r="P69" s="113"/>
      <c r="Q69" s="114"/>
      <c r="R69" s="114"/>
      <c r="S69" s="115"/>
      <c r="T69" s="124"/>
      <c r="U69" s="125"/>
      <c r="V69" s="125"/>
      <c r="W69" s="126"/>
      <c r="X69" s="71"/>
      <c r="Y69" s="1"/>
    </row>
    <row r="70" spans="1:25" ht="40.950000000000003" customHeight="1">
      <c r="A70" s="1"/>
      <c r="B70" s="21">
        <v>15</v>
      </c>
      <c r="C70" s="49">
        <f t="shared" si="7"/>
        <v>0</v>
      </c>
      <c r="D70" s="116">
        <f t="shared" si="7"/>
        <v>0</v>
      </c>
      <c r="E70" s="117"/>
      <c r="F70" s="117"/>
      <c r="G70" s="117"/>
      <c r="H70" s="118"/>
      <c r="I70" s="50">
        <f t="shared" ref="I70:K70" si="24">I30</f>
        <v>0</v>
      </c>
      <c r="J70" s="74">
        <f t="shared" si="24"/>
        <v>0</v>
      </c>
      <c r="K70" s="50">
        <f t="shared" si="24"/>
        <v>0</v>
      </c>
      <c r="L70" s="50">
        <f t="shared" si="4"/>
        <v>0</v>
      </c>
      <c r="M70" s="54">
        <f t="shared" si="2"/>
        <v>0</v>
      </c>
      <c r="N70" s="119"/>
      <c r="O70" s="120"/>
      <c r="P70" s="113"/>
      <c r="Q70" s="114"/>
      <c r="R70" s="114"/>
      <c r="S70" s="115"/>
      <c r="T70" s="124"/>
      <c r="U70" s="125"/>
      <c r="V70" s="125"/>
      <c r="W70" s="126"/>
      <c r="X70" s="71"/>
      <c r="Y70" s="1"/>
    </row>
    <row r="71" spans="1:25" ht="40.950000000000003" customHeight="1">
      <c r="A71" s="1"/>
      <c r="B71" s="21">
        <v>16</v>
      </c>
      <c r="C71" s="49">
        <f t="shared" si="7"/>
        <v>0</v>
      </c>
      <c r="D71" s="116">
        <f t="shared" si="7"/>
        <v>0</v>
      </c>
      <c r="E71" s="117"/>
      <c r="F71" s="117"/>
      <c r="G71" s="117"/>
      <c r="H71" s="118"/>
      <c r="I71" s="50">
        <f t="shared" ref="I71:K71" si="25">I31</f>
        <v>0</v>
      </c>
      <c r="J71" s="74">
        <f t="shared" si="25"/>
        <v>0</v>
      </c>
      <c r="K71" s="50">
        <f t="shared" si="25"/>
        <v>0</v>
      </c>
      <c r="L71" s="50">
        <f t="shared" si="4"/>
        <v>0</v>
      </c>
      <c r="M71" s="54">
        <f t="shared" si="2"/>
        <v>0</v>
      </c>
      <c r="N71" s="119"/>
      <c r="O71" s="120"/>
      <c r="P71" s="113"/>
      <c r="Q71" s="114"/>
      <c r="R71" s="114"/>
      <c r="S71" s="115"/>
      <c r="T71" s="124"/>
      <c r="U71" s="125"/>
      <c r="V71" s="125"/>
      <c r="W71" s="126"/>
      <c r="X71" s="71"/>
      <c r="Y71" s="1"/>
    </row>
    <row r="72" spans="1:25" ht="40.950000000000003" customHeight="1">
      <c r="A72" s="1"/>
      <c r="B72" s="21">
        <v>17</v>
      </c>
      <c r="C72" s="49">
        <f t="shared" si="7"/>
        <v>0</v>
      </c>
      <c r="D72" s="116">
        <f t="shared" si="7"/>
        <v>0</v>
      </c>
      <c r="E72" s="117"/>
      <c r="F72" s="117"/>
      <c r="G72" s="117"/>
      <c r="H72" s="118"/>
      <c r="I72" s="50">
        <f t="shared" ref="I72:K72" si="26">I32</f>
        <v>0</v>
      </c>
      <c r="J72" s="74">
        <f t="shared" si="26"/>
        <v>0</v>
      </c>
      <c r="K72" s="50">
        <f t="shared" si="26"/>
        <v>0</v>
      </c>
      <c r="L72" s="50">
        <f t="shared" si="4"/>
        <v>0</v>
      </c>
      <c r="M72" s="54">
        <f t="shared" si="2"/>
        <v>0</v>
      </c>
      <c r="N72" s="119"/>
      <c r="O72" s="120"/>
      <c r="P72" s="113"/>
      <c r="Q72" s="114"/>
      <c r="R72" s="114"/>
      <c r="S72" s="115"/>
      <c r="T72" s="124"/>
      <c r="U72" s="125"/>
      <c r="V72" s="125"/>
      <c r="W72" s="126"/>
      <c r="X72" s="71"/>
      <c r="Y72" s="1"/>
    </row>
    <row r="73" spans="1:25" ht="40.950000000000003" customHeight="1">
      <c r="A73" s="1"/>
      <c r="B73" s="21">
        <v>18</v>
      </c>
      <c r="C73" s="49">
        <f t="shared" si="7"/>
        <v>0</v>
      </c>
      <c r="D73" s="116">
        <f t="shared" si="7"/>
        <v>0</v>
      </c>
      <c r="E73" s="117"/>
      <c r="F73" s="117"/>
      <c r="G73" s="117"/>
      <c r="H73" s="118"/>
      <c r="I73" s="50">
        <f t="shared" ref="I73:K73" si="27">I33</f>
        <v>0</v>
      </c>
      <c r="J73" s="74">
        <f t="shared" si="27"/>
        <v>0</v>
      </c>
      <c r="K73" s="50">
        <f t="shared" si="27"/>
        <v>0</v>
      </c>
      <c r="L73" s="50">
        <f t="shared" si="4"/>
        <v>0</v>
      </c>
      <c r="M73" s="54">
        <f t="shared" si="2"/>
        <v>0</v>
      </c>
      <c r="N73" s="119"/>
      <c r="O73" s="120"/>
      <c r="P73" s="113"/>
      <c r="Q73" s="114"/>
      <c r="R73" s="114"/>
      <c r="S73" s="115"/>
      <c r="T73" s="124"/>
      <c r="U73" s="125"/>
      <c r="V73" s="125"/>
      <c r="W73" s="126"/>
      <c r="X73" s="71"/>
      <c r="Y73" s="1"/>
    </row>
    <row r="74" spans="1:25" ht="40.950000000000003" customHeight="1">
      <c r="A74" s="1"/>
      <c r="B74" s="21">
        <v>19</v>
      </c>
      <c r="C74" s="49">
        <f t="shared" si="7"/>
        <v>0</v>
      </c>
      <c r="D74" s="116">
        <f t="shared" si="7"/>
        <v>0</v>
      </c>
      <c r="E74" s="117"/>
      <c r="F74" s="117"/>
      <c r="G74" s="117"/>
      <c r="H74" s="118"/>
      <c r="I74" s="50">
        <f t="shared" ref="I74:K74" si="28">I34</f>
        <v>0</v>
      </c>
      <c r="J74" s="74">
        <f t="shared" si="28"/>
        <v>0</v>
      </c>
      <c r="K74" s="50">
        <f t="shared" si="28"/>
        <v>0</v>
      </c>
      <c r="L74" s="50">
        <f t="shared" si="4"/>
        <v>0</v>
      </c>
      <c r="M74" s="54">
        <f t="shared" si="2"/>
        <v>0</v>
      </c>
      <c r="N74" s="119"/>
      <c r="O74" s="120"/>
      <c r="P74" s="113"/>
      <c r="Q74" s="114"/>
      <c r="R74" s="114"/>
      <c r="S74" s="115"/>
      <c r="T74" s="124"/>
      <c r="U74" s="125"/>
      <c r="V74" s="125"/>
      <c r="W74" s="126"/>
      <c r="X74" s="71"/>
      <c r="Y74" s="1"/>
    </row>
    <row r="75" spans="1:25" ht="40.950000000000003" customHeight="1">
      <c r="A75" s="1"/>
      <c r="B75" s="21">
        <v>20</v>
      </c>
      <c r="C75" s="49">
        <f t="shared" si="7"/>
        <v>0</v>
      </c>
      <c r="D75" s="116">
        <f t="shared" si="7"/>
        <v>0</v>
      </c>
      <c r="E75" s="117"/>
      <c r="F75" s="117"/>
      <c r="G75" s="117"/>
      <c r="H75" s="118"/>
      <c r="I75" s="50">
        <f t="shared" ref="I75:K75" si="29">I35</f>
        <v>0</v>
      </c>
      <c r="J75" s="74">
        <f t="shared" si="29"/>
        <v>0</v>
      </c>
      <c r="K75" s="50">
        <f t="shared" si="29"/>
        <v>0</v>
      </c>
      <c r="L75" s="50">
        <f t="shared" si="4"/>
        <v>0</v>
      </c>
      <c r="M75" s="54">
        <f t="shared" si="2"/>
        <v>0</v>
      </c>
      <c r="N75" s="119"/>
      <c r="O75" s="120"/>
      <c r="P75" s="113"/>
      <c r="Q75" s="114"/>
      <c r="R75" s="114"/>
      <c r="S75" s="115"/>
      <c r="T75" s="124"/>
      <c r="U75" s="125"/>
      <c r="V75" s="125"/>
      <c r="W75" s="126"/>
      <c r="X75" s="71"/>
      <c r="Y75" s="1"/>
    </row>
    <row r="76" spans="1:25" ht="40.950000000000003" customHeight="1">
      <c r="A76" s="1"/>
      <c r="B76" s="21">
        <v>21</v>
      </c>
      <c r="C76" s="49">
        <f t="shared" si="7"/>
        <v>0</v>
      </c>
      <c r="D76" s="116">
        <f t="shared" si="7"/>
        <v>0</v>
      </c>
      <c r="E76" s="117"/>
      <c r="F76" s="117"/>
      <c r="G76" s="117"/>
      <c r="H76" s="118"/>
      <c r="I76" s="50">
        <f t="shared" ref="I76:K76" si="30">I36</f>
        <v>0</v>
      </c>
      <c r="J76" s="74">
        <f t="shared" si="30"/>
        <v>0</v>
      </c>
      <c r="K76" s="50">
        <f t="shared" si="30"/>
        <v>0</v>
      </c>
      <c r="L76" s="50">
        <f t="shared" si="4"/>
        <v>0</v>
      </c>
      <c r="M76" s="54">
        <f t="shared" si="2"/>
        <v>0</v>
      </c>
      <c r="N76" s="119"/>
      <c r="O76" s="120"/>
      <c r="P76" s="113"/>
      <c r="Q76" s="114"/>
      <c r="R76" s="114"/>
      <c r="S76" s="115"/>
      <c r="T76" s="124"/>
      <c r="U76" s="125"/>
      <c r="V76" s="125"/>
      <c r="W76" s="126"/>
      <c r="X76" s="71"/>
      <c r="Y76" s="1"/>
    </row>
    <row r="77" spans="1:25" ht="40.950000000000003" customHeight="1">
      <c r="A77" s="1"/>
      <c r="B77" s="21">
        <v>22</v>
      </c>
      <c r="C77" s="49">
        <f t="shared" si="7"/>
        <v>0</v>
      </c>
      <c r="D77" s="116">
        <f t="shared" si="7"/>
        <v>0</v>
      </c>
      <c r="E77" s="117"/>
      <c r="F77" s="117"/>
      <c r="G77" s="117"/>
      <c r="H77" s="118"/>
      <c r="I77" s="50">
        <f t="shared" ref="I77:K77" si="31">I37</f>
        <v>0</v>
      </c>
      <c r="J77" s="74">
        <f t="shared" si="31"/>
        <v>0</v>
      </c>
      <c r="K77" s="50">
        <f t="shared" si="31"/>
        <v>0</v>
      </c>
      <c r="L77" s="50">
        <f t="shared" si="4"/>
        <v>0</v>
      </c>
      <c r="M77" s="54">
        <f t="shared" si="2"/>
        <v>0</v>
      </c>
      <c r="N77" s="119"/>
      <c r="O77" s="120"/>
      <c r="P77" s="113"/>
      <c r="Q77" s="114"/>
      <c r="R77" s="114"/>
      <c r="S77" s="115"/>
      <c r="T77" s="124"/>
      <c r="U77" s="125"/>
      <c r="V77" s="125"/>
      <c r="W77" s="126"/>
      <c r="X77" s="71"/>
      <c r="Y77" s="1"/>
    </row>
    <row r="78" spans="1:25" ht="40.950000000000003" customHeight="1">
      <c r="A78" s="1"/>
      <c r="B78" s="21">
        <v>23</v>
      </c>
      <c r="C78" s="49">
        <f t="shared" si="7"/>
        <v>0</v>
      </c>
      <c r="D78" s="116">
        <f t="shared" si="7"/>
        <v>0</v>
      </c>
      <c r="E78" s="117"/>
      <c r="F78" s="117"/>
      <c r="G78" s="117"/>
      <c r="H78" s="118"/>
      <c r="I78" s="50">
        <f t="shared" ref="I78:K78" si="32">I38</f>
        <v>0</v>
      </c>
      <c r="J78" s="74">
        <f t="shared" si="32"/>
        <v>0</v>
      </c>
      <c r="K78" s="50">
        <f t="shared" si="32"/>
        <v>0</v>
      </c>
      <c r="L78" s="50">
        <f t="shared" si="4"/>
        <v>0</v>
      </c>
      <c r="M78" s="54">
        <f t="shared" si="2"/>
        <v>0</v>
      </c>
      <c r="N78" s="119"/>
      <c r="O78" s="120"/>
      <c r="P78" s="113"/>
      <c r="Q78" s="114"/>
      <c r="R78" s="114"/>
      <c r="S78" s="115"/>
      <c r="T78" s="124"/>
      <c r="U78" s="125"/>
      <c r="V78" s="125"/>
      <c r="W78" s="126"/>
      <c r="X78" s="71"/>
      <c r="Y78" s="1"/>
    </row>
    <row r="79" spans="1:25" ht="40.950000000000003" customHeight="1">
      <c r="A79" s="1"/>
      <c r="B79" s="21">
        <v>24</v>
      </c>
      <c r="C79" s="49">
        <f t="shared" si="7"/>
        <v>0</v>
      </c>
      <c r="D79" s="116">
        <f t="shared" si="7"/>
        <v>0</v>
      </c>
      <c r="E79" s="117"/>
      <c r="F79" s="117"/>
      <c r="G79" s="117"/>
      <c r="H79" s="118"/>
      <c r="I79" s="50">
        <f t="shared" ref="I79:K79" si="33">I39</f>
        <v>0</v>
      </c>
      <c r="J79" s="74">
        <f t="shared" si="33"/>
        <v>0</v>
      </c>
      <c r="K79" s="50">
        <f t="shared" si="33"/>
        <v>0</v>
      </c>
      <c r="L79" s="50">
        <f t="shared" si="4"/>
        <v>0</v>
      </c>
      <c r="M79" s="54">
        <f t="shared" si="2"/>
        <v>0</v>
      </c>
      <c r="N79" s="119"/>
      <c r="O79" s="120"/>
      <c r="P79" s="113"/>
      <c r="Q79" s="114"/>
      <c r="R79" s="114"/>
      <c r="S79" s="115"/>
      <c r="T79" s="124"/>
      <c r="U79" s="125"/>
      <c r="V79" s="125"/>
      <c r="W79" s="126"/>
      <c r="X79" s="71"/>
      <c r="Y79" s="1"/>
    </row>
    <row r="80" spans="1:25" ht="40.950000000000003" customHeight="1" thickBot="1">
      <c r="A80" s="1"/>
      <c r="B80" s="28">
        <v>25</v>
      </c>
      <c r="C80" s="51">
        <f t="shared" si="7"/>
        <v>0</v>
      </c>
      <c r="D80" s="121">
        <f t="shared" si="7"/>
        <v>0</v>
      </c>
      <c r="E80" s="122"/>
      <c r="F80" s="122"/>
      <c r="G80" s="122"/>
      <c r="H80" s="123"/>
      <c r="I80" s="52">
        <f t="shared" ref="I80:K80" si="34">I40</f>
        <v>0</v>
      </c>
      <c r="J80" s="75">
        <f t="shared" si="34"/>
        <v>0</v>
      </c>
      <c r="K80" s="52">
        <f t="shared" si="34"/>
        <v>0</v>
      </c>
      <c r="L80" s="52">
        <f t="shared" si="4"/>
        <v>0</v>
      </c>
      <c r="M80" s="55">
        <f t="shared" si="2"/>
        <v>0</v>
      </c>
      <c r="N80" s="130"/>
      <c r="O80" s="131"/>
      <c r="P80" s="130"/>
      <c r="Q80" s="132"/>
      <c r="R80" s="132"/>
      <c r="S80" s="131"/>
      <c r="T80" s="127"/>
      <c r="U80" s="128"/>
      <c r="V80" s="128"/>
      <c r="W80" s="129"/>
      <c r="X80" s="72"/>
      <c r="Y80" s="1"/>
    </row>
    <row r="81" spans="1:25" ht="34.950000000000003" customHeight="1">
      <c r="A81" s="1"/>
      <c r="B81" s="2"/>
      <c r="C81" s="92" t="s">
        <v>51</v>
      </c>
      <c r="D81" s="92"/>
      <c r="E81" s="92"/>
      <c r="F81" s="56"/>
      <c r="G81" s="56"/>
      <c r="H81" s="56"/>
      <c r="I81" s="56"/>
      <c r="J81" s="56"/>
      <c r="K81" s="56"/>
      <c r="L81" s="56"/>
      <c r="M81" s="57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1"/>
    </row>
    <row r="82" spans="1:25" ht="63" customHeight="1">
      <c r="A82" s="1"/>
      <c r="B82" s="136" t="s">
        <v>60</v>
      </c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41" t="s">
        <v>39</v>
      </c>
      <c r="T82" s="141"/>
      <c r="U82" s="141"/>
      <c r="V82" s="141"/>
      <c r="W82" s="141"/>
      <c r="X82" s="141"/>
      <c r="Y82" s="1"/>
    </row>
    <row r="83" spans="1:25" ht="13.95" customHeight="1">
      <c r="A83" s="1"/>
      <c r="B83" s="1"/>
      <c r="C83" s="1"/>
      <c r="D83" s="1"/>
      <c r="E83" s="1"/>
      <c r="F83" s="1"/>
      <c r="G83" s="1"/>
      <c r="H83" s="1"/>
      <c r="I83" s="2"/>
      <c r="J83" s="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</sheetData>
  <sheetProtection password="86AB" sheet="1" objects="1" scenarios="1"/>
  <mergeCells count="193">
    <mergeCell ref="D56:H56"/>
    <mergeCell ref="D57:H57"/>
    <mergeCell ref="N64:O64"/>
    <mergeCell ref="N68:O68"/>
    <mergeCell ref="N69:O69"/>
    <mergeCell ref="N70:O70"/>
    <mergeCell ref="N71:O71"/>
    <mergeCell ref="N72:O72"/>
    <mergeCell ref="N73:O73"/>
    <mergeCell ref="D58:H58"/>
    <mergeCell ref="D59:H59"/>
    <mergeCell ref="D60:H60"/>
    <mergeCell ref="D61:H61"/>
    <mergeCell ref="D62:H62"/>
    <mergeCell ref="D63:H63"/>
    <mergeCell ref="N56:O56"/>
    <mergeCell ref="B47:X47"/>
    <mergeCell ref="C48:X49"/>
    <mergeCell ref="C42:E42"/>
    <mergeCell ref="F42:I42"/>
    <mergeCell ref="J42:M42"/>
    <mergeCell ref="W42:X42"/>
    <mergeCell ref="P42:Q42"/>
    <mergeCell ref="R42:T42"/>
    <mergeCell ref="T52:W52"/>
    <mergeCell ref="S43:X43"/>
    <mergeCell ref="T51:W51"/>
    <mergeCell ref="D51:H51"/>
    <mergeCell ref="P51:S51"/>
    <mergeCell ref="P52:S52"/>
    <mergeCell ref="D52:G52"/>
    <mergeCell ref="D2:U2"/>
    <mergeCell ref="T9:T10"/>
    <mergeCell ref="O9:O11"/>
    <mergeCell ref="D5:E5"/>
    <mergeCell ref="P5:S5"/>
    <mergeCell ref="F5:O5"/>
    <mergeCell ref="T5:X5"/>
    <mergeCell ref="D7:F7"/>
    <mergeCell ref="G7:L7"/>
    <mergeCell ref="M7:O7"/>
    <mergeCell ref="P7:X7"/>
    <mergeCell ref="N3:P3"/>
    <mergeCell ref="Q3:X3"/>
    <mergeCell ref="D3:L3"/>
    <mergeCell ref="X9:X11"/>
    <mergeCell ref="P9:Q10"/>
    <mergeCell ref="R9:S10"/>
    <mergeCell ref="B82:R82"/>
    <mergeCell ref="S82:X82"/>
    <mergeCell ref="N51:O51"/>
    <mergeCell ref="T56:W56"/>
    <mergeCell ref="D12:H12"/>
    <mergeCell ref="D13:H13"/>
    <mergeCell ref="B3:C3"/>
    <mergeCell ref="M9:M11"/>
    <mergeCell ref="L9:L11"/>
    <mergeCell ref="U9:U10"/>
    <mergeCell ref="W9:W10"/>
    <mergeCell ref="B5:C7"/>
    <mergeCell ref="B9:B11"/>
    <mergeCell ref="K9:K11"/>
    <mergeCell ref="N9:N11"/>
    <mergeCell ref="C9:C11"/>
    <mergeCell ref="V9:V10"/>
    <mergeCell ref="D9:H11"/>
    <mergeCell ref="I9:I11"/>
    <mergeCell ref="J9:J11"/>
    <mergeCell ref="N76:O76"/>
    <mergeCell ref="N52:O52"/>
    <mergeCell ref="D46:U46"/>
    <mergeCell ref="D14:H14"/>
    <mergeCell ref="D15:H15"/>
    <mergeCell ref="D16:H16"/>
    <mergeCell ref="D17:H17"/>
    <mergeCell ref="D18:H18"/>
    <mergeCell ref="D19:H19"/>
    <mergeCell ref="D20:H20"/>
    <mergeCell ref="D21:H21"/>
    <mergeCell ref="D22:H22"/>
    <mergeCell ref="D40:H40"/>
    <mergeCell ref="D53:G53"/>
    <mergeCell ref="D54:G54"/>
    <mergeCell ref="D55:G55"/>
    <mergeCell ref="D23:H23"/>
    <mergeCell ref="D24:H24"/>
    <mergeCell ref="D25:H25"/>
    <mergeCell ref="D26:H26"/>
    <mergeCell ref="D27:H27"/>
    <mergeCell ref="D28:H28"/>
    <mergeCell ref="D29:H29"/>
    <mergeCell ref="D30:H30"/>
    <mergeCell ref="D31:H31"/>
    <mergeCell ref="D32:H32"/>
    <mergeCell ref="D33:H33"/>
    <mergeCell ref="D34:H34"/>
    <mergeCell ref="D35:H35"/>
    <mergeCell ref="D36:H36"/>
    <mergeCell ref="D37:H37"/>
    <mergeCell ref="D38:H38"/>
    <mergeCell ref="D39:H39"/>
    <mergeCell ref="B43:R43"/>
    <mergeCell ref="N53:O53"/>
    <mergeCell ref="N54:O54"/>
    <mergeCell ref="N55:O55"/>
    <mergeCell ref="T62:W62"/>
    <mergeCell ref="T63:W63"/>
    <mergeCell ref="N59:O59"/>
    <mergeCell ref="N60:O60"/>
    <mergeCell ref="N61:O61"/>
    <mergeCell ref="N62:O62"/>
    <mergeCell ref="N63:O63"/>
    <mergeCell ref="N57:O57"/>
    <mergeCell ref="N58:O58"/>
    <mergeCell ref="T68:W68"/>
    <mergeCell ref="T69:W69"/>
    <mergeCell ref="T70:W70"/>
    <mergeCell ref="T71:W71"/>
    <mergeCell ref="T72:W72"/>
    <mergeCell ref="T73:W73"/>
    <mergeCell ref="T74:W74"/>
    <mergeCell ref="D64:H64"/>
    <mergeCell ref="D65:H65"/>
    <mergeCell ref="D66:H66"/>
    <mergeCell ref="D67:H67"/>
    <mergeCell ref="D68:H68"/>
    <mergeCell ref="D69:H69"/>
    <mergeCell ref="D70:H70"/>
    <mergeCell ref="D71:H71"/>
    <mergeCell ref="D72:H72"/>
    <mergeCell ref="D73:H73"/>
    <mergeCell ref="D74:H74"/>
    <mergeCell ref="N65:O65"/>
    <mergeCell ref="N66:O66"/>
    <mergeCell ref="T64:W64"/>
    <mergeCell ref="T65:W65"/>
    <mergeCell ref="N67:O67"/>
    <mergeCell ref="T66:W66"/>
    <mergeCell ref="T53:W53"/>
    <mergeCell ref="T54:W54"/>
    <mergeCell ref="T55:W55"/>
    <mergeCell ref="T67:W67"/>
    <mergeCell ref="P53:S53"/>
    <mergeCell ref="P54:S54"/>
    <mergeCell ref="P55:S55"/>
    <mergeCell ref="P56:S56"/>
    <mergeCell ref="P57:S57"/>
    <mergeCell ref="P58:S58"/>
    <mergeCell ref="P59:S59"/>
    <mergeCell ref="P60:S60"/>
    <mergeCell ref="P61:S61"/>
    <mergeCell ref="P62:S62"/>
    <mergeCell ref="P63:S63"/>
    <mergeCell ref="P64:S64"/>
    <mergeCell ref="P65:S65"/>
    <mergeCell ref="P66:S66"/>
    <mergeCell ref="P67:S67"/>
    <mergeCell ref="T57:W57"/>
    <mergeCell ref="T58:W58"/>
    <mergeCell ref="T59:W59"/>
    <mergeCell ref="T60:W60"/>
    <mergeCell ref="T61:W61"/>
    <mergeCell ref="D78:H78"/>
    <mergeCell ref="D79:H79"/>
    <mergeCell ref="D80:H80"/>
    <mergeCell ref="T75:W75"/>
    <mergeCell ref="T76:W76"/>
    <mergeCell ref="T77:W77"/>
    <mergeCell ref="T78:W78"/>
    <mergeCell ref="T79:W79"/>
    <mergeCell ref="T80:W80"/>
    <mergeCell ref="N77:O77"/>
    <mergeCell ref="N78:O78"/>
    <mergeCell ref="N79:O79"/>
    <mergeCell ref="N80:O80"/>
    <mergeCell ref="N75:O75"/>
    <mergeCell ref="P78:S78"/>
    <mergeCell ref="P79:S79"/>
    <mergeCell ref="P80:S80"/>
    <mergeCell ref="P68:S68"/>
    <mergeCell ref="P69:S69"/>
    <mergeCell ref="P70:S70"/>
    <mergeCell ref="P71:S71"/>
    <mergeCell ref="P72:S72"/>
    <mergeCell ref="P73:S73"/>
    <mergeCell ref="D75:H75"/>
    <mergeCell ref="D76:H76"/>
    <mergeCell ref="D77:H77"/>
    <mergeCell ref="N74:O74"/>
    <mergeCell ref="P74:S74"/>
    <mergeCell ref="P75:S75"/>
    <mergeCell ref="P76:S76"/>
    <mergeCell ref="P77:S77"/>
  </mergeCells>
  <phoneticPr fontId="0" type="noConversion"/>
  <printOptions horizontalCentered="1" verticalCentered="1"/>
  <pageMargins left="0.11811023622047245" right="7.874015748031496E-2" top="0.19685039370078741" bottom="0.27559055118110237" header="0.19685039370078741" footer="0.11811023622047245"/>
  <pageSetup paperSize="9" scale="48" fitToHeight="2" orientation="portrait" r:id="rId1"/>
  <headerFooter alignWithMargins="0">
    <oddFooter xml:space="preserve">&amp;L&amp;D&amp;C&amp;P/&amp;N&amp;R&amp;F/&amp;A  </oddFooter>
  </headerFooter>
  <rowBreaks count="1" manualBreakCount="1">
    <brk id="44" max="24" man="1"/>
  </rowBreaks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83"/>
  <sheetViews>
    <sheetView zoomScale="75" zoomScaleNormal="75" zoomScaleSheetLayoutView="75" zoomScalePageLayoutView="75" workbookViewId="0">
      <selection activeCell="D3" sqref="D3:L3"/>
    </sheetView>
  </sheetViews>
  <sheetFormatPr baseColWidth="10" defaultRowHeight="13.2"/>
  <cols>
    <col min="1" max="1" width="2.77734375" style="3" customWidth="1"/>
    <col min="2" max="2" width="3.6640625" style="3" customWidth="1"/>
    <col min="3" max="3" width="43.109375" style="3" customWidth="1"/>
    <col min="4" max="4" width="14.109375" style="3" customWidth="1"/>
    <col min="5" max="5" width="3.44140625" style="3" customWidth="1"/>
    <col min="6" max="7" width="4.77734375" style="3" customWidth="1"/>
    <col min="8" max="8" width="5.77734375" style="3" customWidth="1"/>
    <col min="9" max="10" width="5.77734375" style="11" customWidth="1"/>
    <col min="11" max="15" width="5.77734375" style="3" customWidth="1"/>
    <col min="16" max="19" width="7.77734375" style="3" customWidth="1"/>
    <col min="20" max="23" width="10.77734375" style="3" customWidth="1"/>
    <col min="24" max="24" width="12.88671875" style="3" customWidth="1"/>
    <col min="25" max="25" width="1.77734375" style="3" customWidth="1"/>
    <col min="26" max="16384" width="11.5546875" style="3"/>
  </cols>
  <sheetData>
    <row r="1" spans="1:25" ht="9" customHeight="1">
      <c r="A1" s="1"/>
      <c r="B1" s="1"/>
      <c r="C1" s="1"/>
      <c r="D1" s="1"/>
      <c r="E1" s="1"/>
      <c r="F1" s="1"/>
      <c r="G1" s="1"/>
      <c r="H1" s="1"/>
      <c r="I1" s="2"/>
      <c r="J1" s="2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139.94999999999999" customHeight="1" thickBot="1">
      <c r="A2" s="1"/>
      <c r="B2" s="4"/>
      <c r="C2" s="5"/>
      <c r="D2" s="179" t="s">
        <v>55</v>
      </c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"/>
      <c r="W2" s="1"/>
      <c r="X2" s="1"/>
      <c r="Y2" s="1"/>
    </row>
    <row r="3" spans="1:25" ht="49.95" customHeight="1" thickBot="1">
      <c r="A3" s="1"/>
      <c r="B3" s="150" t="s">
        <v>16</v>
      </c>
      <c r="C3" s="151"/>
      <c r="D3" s="181"/>
      <c r="E3" s="181"/>
      <c r="F3" s="181"/>
      <c r="G3" s="181"/>
      <c r="H3" s="181"/>
      <c r="I3" s="181"/>
      <c r="J3" s="181"/>
      <c r="K3" s="181"/>
      <c r="L3" s="182"/>
      <c r="M3" s="59"/>
      <c r="N3" s="150" t="s">
        <v>17</v>
      </c>
      <c r="O3" s="151"/>
      <c r="P3" s="151"/>
      <c r="Q3" s="181"/>
      <c r="R3" s="181"/>
      <c r="S3" s="181"/>
      <c r="T3" s="181"/>
      <c r="U3" s="181"/>
      <c r="V3" s="181"/>
      <c r="W3" s="181"/>
      <c r="X3" s="182"/>
      <c r="Y3" s="1"/>
    </row>
    <row r="4" spans="1:25" s="11" customFormat="1" ht="3" customHeight="1" thickBot="1">
      <c r="A4" s="2"/>
      <c r="B4" s="6"/>
      <c r="C4" s="7"/>
      <c r="D4" s="8"/>
      <c r="E4" s="7"/>
      <c r="F4" s="7"/>
      <c r="G4" s="7"/>
      <c r="H4" s="7"/>
      <c r="I4" s="7"/>
      <c r="J4" s="7"/>
      <c r="K4" s="7"/>
      <c r="L4" s="7"/>
      <c r="M4" s="7"/>
      <c r="N4" s="9"/>
      <c r="O4" s="9"/>
      <c r="P4" s="10"/>
      <c r="Q4" s="10"/>
      <c r="R4" s="10"/>
      <c r="S4" s="10"/>
      <c r="T4" s="10"/>
      <c r="U4" s="10"/>
      <c r="V4" s="10"/>
      <c r="W4" s="10"/>
      <c r="X4" s="10"/>
      <c r="Y4" s="2"/>
    </row>
    <row r="5" spans="1:25" ht="49.95" customHeight="1" thickBot="1">
      <c r="A5" s="1"/>
      <c r="B5" s="155" t="s">
        <v>24</v>
      </c>
      <c r="C5" s="156"/>
      <c r="D5" s="150" t="s">
        <v>23</v>
      </c>
      <c r="E5" s="15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51" t="s">
        <v>28</v>
      </c>
      <c r="Q5" s="151"/>
      <c r="R5" s="151"/>
      <c r="S5" s="151"/>
      <c r="T5" s="181"/>
      <c r="U5" s="181"/>
      <c r="V5" s="181"/>
      <c r="W5" s="181"/>
      <c r="X5" s="182"/>
      <c r="Y5" s="1"/>
    </row>
    <row r="6" spans="1:25" s="11" customFormat="1" ht="3" customHeight="1" thickBot="1">
      <c r="A6" s="2"/>
      <c r="B6" s="157"/>
      <c r="C6" s="158"/>
      <c r="D6" s="8"/>
      <c r="E6" s="7"/>
      <c r="F6" s="7"/>
      <c r="G6" s="7"/>
      <c r="H6" s="7"/>
      <c r="I6" s="7"/>
      <c r="J6" s="7"/>
      <c r="K6" s="7"/>
      <c r="L6" s="9"/>
      <c r="M6" s="9"/>
      <c r="N6" s="9"/>
      <c r="O6" s="9"/>
      <c r="P6" s="10"/>
      <c r="Q6" s="10"/>
      <c r="R6" s="10"/>
      <c r="S6" s="10"/>
      <c r="T6" s="10"/>
      <c r="U6" s="10"/>
      <c r="V6" s="10"/>
      <c r="W6" s="10"/>
      <c r="X6" s="10"/>
      <c r="Y6" s="2"/>
    </row>
    <row r="7" spans="1:25" ht="49.95" customHeight="1" thickBot="1">
      <c r="A7" s="1"/>
      <c r="B7" s="159"/>
      <c r="C7" s="160"/>
      <c r="D7" s="150" t="s">
        <v>20</v>
      </c>
      <c r="E7" s="151"/>
      <c r="F7" s="151"/>
      <c r="G7" s="183"/>
      <c r="H7" s="183"/>
      <c r="I7" s="183"/>
      <c r="J7" s="183"/>
      <c r="K7" s="183"/>
      <c r="L7" s="183"/>
      <c r="M7" s="151" t="s">
        <v>21</v>
      </c>
      <c r="N7" s="151"/>
      <c r="O7" s="151"/>
      <c r="P7" s="184"/>
      <c r="Q7" s="183"/>
      <c r="R7" s="183"/>
      <c r="S7" s="183"/>
      <c r="T7" s="183"/>
      <c r="U7" s="183"/>
      <c r="V7" s="183"/>
      <c r="W7" s="183"/>
      <c r="X7" s="185"/>
      <c r="Y7" s="1"/>
    </row>
    <row r="8" spans="1:25" ht="3" customHeight="1" thickBot="1">
      <c r="A8" s="1"/>
      <c r="B8" s="1"/>
      <c r="C8" s="1"/>
      <c r="D8" s="1"/>
      <c r="E8" s="1"/>
      <c r="F8" s="1"/>
      <c r="G8" s="1"/>
      <c r="H8" s="1"/>
      <c r="I8" s="2"/>
      <c r="J8" s="2"/>
      <c r="K8" s="1"/>
      <c r="L8" s="1"/>
      <c r="M8" s="1"/>
      <c r="N8" s="12"/>
      <c r="O8" s="1"/>
      <c r="P8" s="1"/>
      <c r="Q8" s="1"/>
      <c r="R8" s="1"/>
      <c r="S8" s="1"/>
      <c r="T8" s="1"/>
      <c r="U8" s="1"/>
      <c r="V8" s="1"/>
      <c r="W8" s="1"/>
      <c r="X8" s="1"/>
      <c r="Y8" s="1"/>
    </row>
    <row r="9" spans="1:25" ht="49.95" customHeight="1">
      <c r="A9" s="1"/>
      <c r="B9" s="161" t="s">
        <v>0</v>
      </c>
      <c r="C9" s="166" t="s">
        <v>13</v>
      </c>
      <c r="D9" s="168" t="s">
        <v>14</v>
      </c>
      <c r="E9" s="169"/>
      <c r="F9" s="169"/>
      <c r="G9" s="169"/>
      <c r="H9" s="170"/>
      <c r="I9" s="152" t="s">
        <v>41</v>
      </c>
      <c r="J9" s="152" t="s">
        <v>42</v>
      </c>
      <c r="K9" s="163" t="s">
        <v>15</v>
      </c>
      <c r="L9" s="152" t="s">
        <v>50</v>
      </c>
      <c r="M9" s="152" t="s">
        <v>22</v>
      </c>
      <c r="N9" s="163" t="s">
        <v>12</v>
      </c>
      <c r="O9" s="152" t="s">
        <v>53</v>
      </c>
      <c r="P9" s="188" t="s">
        <v>56</v>
      </c>
      <c r="Q9" s="189"/>
      <c r="R9" s="188" t="s">
        <v>59</v>
      </c>
      <c r="S9" s="189"/>
      <c r="T9" s="152" t="s">
        <v>50</v>
      </c>
      <c r="U9" s="152" t="s">
        <v>22</v>
      </c>
      <c r="V9" s="152" t="s">
        <v>29</v>
      </c>
      <c r="W9" s="152" t="s">
        <v>54</v>
      </c>
      <c r="X9" s="186" t="s">
        <v>18</v>
      </c>
      <c r="Y9" s="1"/>
    </row>
    <row r="10" spans="1:25" ht="90" customHeight="1">
      <c r="A10" s="1"/>
      <c r="B10" s="162"/>
      <c r="C10" s="167"/>
      <c r="D10" s="171"/>
      <c r="E10" s="172"/>
      <c r="F10" s="172"/>
      <c r="G10" s="172"/>
      <c r="H10" s="173"/>
      <c r="I10" s="153"/>
      <c r="J10" s="153"/>
      <c r="K10" s="164"/>
      <c r="L10" s="153"/>
      <c r="M10" s="153"/>
      <c r="N10" s="164"/>
      <c r="O10" s="153"/>
      <c r="P10" s="190"/>
      <c r="Q10" s="191"/>
      <c r="R10" s="190"/>
      <c r="S10" s="191"/>
      <c r="T10" s="153"/>
      <c r="U10" s="153"/>
      <c r="V10" s="153"/>
      <c r="W10" s="153"/>
      <c r="X10" s="187"/>
      <c r="Y10" s="1"/>
    </row>
    <row r="11" spans="1:25" ht="40.950000000000003" customHeight="1" thickBot="1">
      <c r="A11" s="1"/>
      <c r="B11" s="162"/>
      <c r="C11" s="167"/>
      <c r="D11" s="174"/>
      <c r="E11" s="175"/>
      <c r="F11" s="175"/>
      <c r="G11" s="175"/>
      <c r="H11" s="176"/>
      <c r="I11" s="154"/>
      <c r="J11" s="154"/>
      <c r="K11" s="165"/>
      <c r="L11" s="154"/>
      <c r="M11" s="154"/>
      <c r="N11" s="165"/>
      <c r="O11" s="154"/>
      <c r="P11" s="99" t="s">
        <v>57</v>
      </c>
      <c r="Q11" s="100" t="s">
        <v>58</v>
      </c>
      <c r="R11" s="99" t="s">
        <v>57</v>
      </c>
      <c r="S11" s="100" t="s">
        <v>58</v>
      </c>
      <c r="T11" s="13">
        <v>170</v>
      </c>
      <c r="U11" s="13">
        <v>250</v>
      </c>
      <c r="V11" s="13">
        <v>40</v>
      </c>
      <c r="W11" s="13">
        <v>30</v>
      </c>
      <c r="X11" s="187"/>
      <c r="Y11" s="1"/>
    </row>
    <row r="12" spans="1:25" ht="40.049999999999997" customHeight="1">
      <c r="A12" s="1"/>
      <c r="B12" s="14" t="s">
        <v>2</v>
      </c>
      <c r="C12" s="15" t="s">
        <v>3</v>
      </c>
      <c r="D12" s="147" t="s">
        <v>30</v>
      </c>
      <c r="E12" s="148"/>
      <c r="F12" s="148"/>
      <c r="G12" s="148"/>
      <c r="H12" s="149"/>
      <c r="I12" s="48">
        <v>45</v>
      </c>
      <c r="J12" s="48" t="s">
        <v>43</v>
      </c>
      <c r="K12" s="16"/>
      <c r="L12" s="16" t="s">
        <v>36</v>
      </c>
      <c r="M12" s="16"/>
      <c r="N12" s="17"/>
      <c r="O12" s="17"/>
      <c r="P12" s="17"/>
      <c r="Q12" s="18" t="s">
        <v>36</v>
      </c>
      <c r="R12" s="17"/>
      <c r="S12" s="18" t="s">
        <v>36</v>
      </c>
      <c r="T12" s="19">
        <f>IF(C12="",0,IF(CONCATENATE(L12,M12)="x",IF(L12="X",T11,0),"?"))</f>
        <v>170</v>
      </c>
      <c r="U12" s="19">
        <f>IF(C12="",0,IF(CONCATENATE(L12,M12)="x",IF(M12="x",U11,0),"?"))</f>
        <v>0</v>
      </c>
      <c r="V12" s="19">
        <f>IF(C12="",0,IF(CONCATENATE(L12,M12)="x",IF(N12="X",V11,0),"?"))</f>
        <v>0</v>
      </c>
      <c r="W12" s="19">
        <f>IF(C12="",0,IF(CONCATENATE(L12,O12)="xx","?",(IF(CONCATENATE(K12,O12)="xx","?",IF(CONCATENATE(L12,M12)="x",IF(O12="X",W11,0),"?")))))</f>
        <v>0</v>
      </c>
      <c r="X12" s="20">
        <f>IF(W12="?","?",SUM(T12:W12))</f>
        <v>170</v>
      </c>
      <c r="Y12" s="1"/>
    </row>
    <row r="13" spans="1:25" ht="40.049999999999997" customHeight="1">
      <c r="A13" s="1"/>
      <c r="B13" s="21" t="s">
        <v>2</v>
      </c>
      <c r="C13" s="22" t="s">
        <v>4</v>
      </c>
      <c r="D13" s="116" t="s">
        <v>1</v>
      </c>
      <c r="E13" s="117"/>
      <c r="F13" s="117"/>
      <c r="G13" s="117"/>
      <c r="H13" s="118"/>
      <c r="I13" s="50">
        <v>35</v>
      </c>
      <c r="J13" s="50" t="s">
        <v>43</v>
      </c>
      <c r="K13" s="23" t="s">
        <v>36</v>
      </c>
      <c r="L13" s="23"/>
      <c r="M13" s="23" t="s">
        <v>36</v>
      </c>
      <c r="N13" s="24" t="s">
        <v>36</v>
      </c>
      <c r="O13" s="24"/>
      <c r="P13" s="24"/>
      <c r="Q13" s="25"/>
      <c r="R13" s="24"/>
      <c r="S13" s="25"/>
      <c r="T13" s="26">
        <f>IF(C13="",0,IF(CONCATENATE(L13,M13)="x",IF(L13="X",T11,0),"?"))</f>
        <v>0</v>
      </c>
      <c r="U13" s="26">
        <f>IF(C13="",0,IF(CONCATENATE(L13,M13)="x",IF(M13="x",U11,0),"?"))</f>
        <v>250</v>
      </c>
      <c r="V13" s="26">
        <f>IF(C13="",0,IF(CONCATENATE(L13,M13)="x",IF(N13="X",V11,0),"?"))</f>
        <v>40</v>
      </c>
      <c r="W13" s="26">
        <f>IF(C13="",0,IF(CONCATENATE(L13,O13)="xx","?",(IF(CONCATENATE(K13,O13)="xx","?",IF(CONCATENATE(L13,M13)="x",IF(O13="X",W11,0),"?")))))</f>
        <v>0</v>
      </c>
      <c r="X13" s="27">
        <f t="shared" ref="X13:X40" si="0">IF(W13="?","?",SUM(T13:W13))</f>
        <v>290</v>
      </c>
      <c r="Y13" s="1"/>
    </row>
    <row r="14" spans="1:25" ht="40.049999999999997" customHeight="1">
      <c r="A14" s="1"/>
      <c r="B14" s="21" t="s">
        <v>2</v>
      </c>
      <c r="C14" s="22" t="s">
        <v>6</v>
      </c>
      <c r="D14" s="116" t="s">
        <v>8</v>
      </c>
      <c r="E14" s="117"/>
      <c r="F14" s="117"/>
      <c r="G14" s="117"/>
      <c r="H14" s="118"/>
      <c r="I14" s="50">
        <v>36</v>
      </c>
      <c r="J14" s="50" t="s">
        <v>44</v>
      </c>
      <c r="K14" s="23" t="s">
        <v>36</v>
      </c>
      <c r="L14" s="23"/>
      <c r="M14" s="23" t="s">
        <v>36</v>
      </c>
      <c r="N14" s="24"/>
      <c r="O14" s="24"/>
      <c r="P14" s="24"/>
      <c r="Q14" s="25" t="s">
        <v>36</v>
      </c>
      <c r="R14" s="24" t="s">
        <v>36</v>
      </c>
      <c r="S14" s="25"/>
      <c r="T14" s="26">
        <f>IF(C14="",0,IF(CONCATENATE(L14,M14)="x",IF(L14="X",T11,0),"?"))</f>
        <v>0</v>
      </c>
      <c r="U14" s="26">
        <f>IF(C14="",0,IF(CONCATENATE(L14,M14)="x",IF(M14="x",U11,0),"?"))</f>
        <v>250</v>
      </c>
      <c r="V14" s="26">
        <f>IF(C14="",0,IF(CONCATENATE(L14,M14)="x",IF(N14="X",V11,0),"?"))</f>
        <v>0</v>
      </c>
      <c r="W14" s="26">
        <f>IF(C14="",0,IF(CONCATENATE(L14,O14)="xx","?",(IF(CONCATENATE(K14,O14)="xx","?",IF(CONCATENATE(L14,M14)="x",IF(O14="X",W11,0),"?")))))</f>
        <v>0</v>
      </c>
      <c r="X14" s="27">
        <f t="shared" si="0"/>
        <v>250</v>
      </c>
      <c r="Y14" s="1"/>
    </row>
    <row r="15" spans="1:25" ht="40.049999999999997" customHeight="1" thickBot="1">
      <c r="A15" s="1"/>
      <c r="B15" s="28" t="s">
        <v>2</v>
      </c>
      <c r="C15" s="29" t="s">
        <v>7</v>
      </c>
      <c r="D15" s="121" t="s">
        <v>9</v>
      </c>
      <c r="E15" s="122"/>
      <c r="F15" s="122"/>
      <c r="G15" s="122"/>
      <c r="H15" s="123"/>
      <c r="I15" s="52">
        <v>40</v>
      </c>
      <c r="J15" s="52" t="s">
        <v>43</v>
      </c>
      <c r="K15" s="30"/>
      <c r="L15" s="30"/>
      <c r="M15" s="30" t="s">
        <v>36</v>
      </c>
      <c r="N15" s="31"/>
      <c r="O15" s="31" t="s">
        <v>36</v>
      </c>
      <c r="P15" s="31" t="s">
        <v>36</v>
      </c>
      <c r="Q15" s="32"/>
      <c r="R15" s="31" t="s">
        <v>36</v>
      </c>
      <c r="S15" s="32"/>
      <c r="T15" s="33">
        <f>IF(C15="",0,IF(CONCATENATE(L15,M15)="x",IF(L15="X",T11,0),"?"))</f>
        <v>0</v>
      </c>
      <c r="U15" s="33">
        <f>IF(C15="",0,IF(CONCATENATE(L15,M15)="x",IF(M15="x",U11,0),"?"))</f>
        <v>250</v>
      </c>
      <c r="V15" s="33">
        <f>IF(C15="",0,IF(CONCATENATE(L15,M15)="x",IF(N15="X",V11,0),"?"))</f>
        <v>0</v>
      </c>
      <c r="W15" s="33">
        <f>IF(C15="",0,IF(CONCATENATE(L15,O15)="xx","?",(IF(CONCATENATE(K15,O15)="xx","?",IF(CONCATENATE(L15,M15)="x",IF(O15="X",W11,0),"?")))))</f>
        <v>30</v>
      </c>
      <c r="X15" s="34">
        <f t="shared" si="0"/>
        <v>280</v>
      </c>
      <c r="Y15" s="35"/>
    </row>
    <row r="16" spans="1:25" ht="40.049999999999997" customHeight="1">
      <c r="A16" s="1"/>
      <c r="B16" s="36">
        <v>1</v>
      </c>
      <c r="C16" s="60"/>
      <c r="D16" s="133"/>
      <c r="E16" s="134"/>
      <c r="F16" s="134"/>
      <c r="G16" s="134"/>
      <c r="H16" s="135"/>
      <c r="I16" s="66"/>
      <c r="J16" s="79"/>
      <c r="K16" s="60"/>
      <c r="L16" s="60"/>
      <c r="M16" s="60"/>
      <c r="N16" s="90"/>
      <c r="O16" s="90"/>
      <c r="P16" s="90"/>
      <c r="Q16" s="80"/>
      <c r="R16" s="90"/>
      <c r="S16" s="80"/>
      <c r="T16" s="19">
        <f>IF(C16="",0,IF(CONCATENATE(L16,M16)="x",IF(L16="X",T11,0),"?"))</f>
        <v>0</v>
      </c>
      <c r="U16" s="19">
        <f>IF(C16="",0,IF(CONCATENATE(L16,M16)="x",IF(M16="x",U11,0),"?"))</f>
        <v>0</v>
      </c>
      <c r="V16" s="19">
        <f>IF(C16="",0,IF(CONCATENATE(L16,M16)="x",IF(N16="X",V11,0),"?"))</f>
        <v>0</v>
      </c>
      <c r="W16" s="19">
        <f>IF(C16="",0,IF(CONCATENATE(L16,O16)="xx","?",(IF(CONCATENATE(K16,O16)="xx","?",IF(CONCATENATE(L16,M16)="x",IF(O16="X",W11,0),"?")))))</f>
        <v>0</v>
      </c>
      <c r="X16" s="19">
        <f t="shared" si="0"/>
        <v>0</v>
      </c>
      <c r="Y16" s="1"/>
    </row>
    <row r="17" spans="1:25" ht="40.049999999999997" customHeight="1">
      <c r="A17" s="1"/>
      <c r="B17" s="21">
        <v>2</v>
      </c>
      <c r="C17" s="60"/>
      <c r="D17" s="113"/>
      <c r="E17" s="114"/>
      <c r="F17" s="114"/>
      <c r="G17" s="114"/>
      <c r="H17" s="115"/>
      <c r="I17" s="67"/>
      <c r="J17" s="67"/>
      <c r="K17" s="67"/>
      <c r="L17" s="67"/>
      <c r="M17" s="67"/>
      <c r="N17" s="93"/>
      <c r="O17" s="93"/>
      <c r="P17" s="93"/>
      <c r="Q17" s="81"/>
      <c r="R17" s="93"/>
      <c r="S17" s="81"/>
      <c r="T17" s="26">
        <f>IF(C17="",0,IF(CONCATENATE(L17,M17)="x",IF(L17="X",T11,0),"?"))</f>
        <v>0</v>
      </c>
      <c r="U17" s="26">
        <f>IF(C17="",0,IF(CONCATENATE(L17,M17)="x",IF(M17="x",U11,0),"?"))</f>
        <v>0</v>
      </c>
      <c r="V17" s="26">
        <f>IF(C17="",0,IF(CONCATENATE(L17,M17)="x",IF(N17="X",V11,0),"?"))</f>
        <v>0</v>
      </c>
      <c r="W17" s="26">
        <f>IF(C17="",0,IF(CONCATENATE(L17,O17)="xx","?",(IF(CONCATENATE(K17,O17)="xx","?",IF(CONCATENATE(L17,M17)="x",IF(O17="X",W11,0),"?")))))</f>
        <v>0</v>
      </c>
      <c r="X17" s="26">
        <f t="shared" si="0"/>
        <v>0</v>
      </c>
      <c r="Y17" s="1"/>
    </row>
    <row r="18" spans="1:25" ht="40.049999999999997" customHeight="1">
      <c r="A18" s="1"/>
      <c r="B18" s="21">
        <v>3</v>
      </c>
      <c r="C18" s="60"/>
      <c r="D18" s="113"/>
      <c r="E18" s="114"/>
      <c r="F18" s="114"/>
      <c r="G18" s="114"/>
      <c r="H18" s="115"/>
      <c r="I18" s="67"/>
      <c r="J18" s="67"/>
      <c r="K18" s="67"/>
      <c r="L18" s="67"/>
      <c r="M18" s="67"/>
      <c r="N18" s="93"/>
      <c r="O18" s="93"/>
      <c r="P18" s="93"/>
      <c r="Q18" s="81"/>
      <c r="R18" s="93"/>
      <c r="S18" s="81"/>
      <c r="T18" s="26">
        <f>IF(C18="",0,IF(CONCATENATE(L18,M18)="x",IF(L18="X",T11,0),"?"))</f>
        <v>0</v>
      </c>
      <c r="U18" s="26">
        <f>IF(C18="",0,IF(CONCATENATE(L18,M18)="x",IF(M18="x",U11,0),"?"))</f>
        <v>0</v>
      </c>
      <c r="V18" s="26">
        <f>IF(C18="",0,IF(CONCATENATE(L18,M18)="x",IF(N18="X",V11,0),"?"))</f>
        <v>0</v>
      </c>
      <c r="W18" s="26">
        <f>IF(C18="",0,IF(CONCATENATE(L18,O18)="xx","?",(IF(CONCATENATE(K18,O18)="xx","?",IF(CONCATENATE(L18,M18)="x",IF(O18="X",W11,0),"?")))))</f>
        <v>0</v>
      </c>
      <c r="X18" s="26">
        <f t="shared" si="0"/>
        <v>0</v>
      </c>
      <c r="Y18" s="1"/>
    </row>
    <row r="19" spans="1:25" ht="40.049999999999997" customHeight="1">
      <c r="A19" s="1"/>
      <c r="B19" s="21">
        <v>4</v>
      </c>
      <c r="C19" s="60"/>
      <c r="D19" s="113"/>
      <c r="E19" s="114"/>
      <c r="F19" s="114"/>
      <c r="G19" s="114"/>
      <c r="H19" s="115"/>
      <c r="I19" s="67"/>
      <c r="J19" s="67"/>
      <c r="K19" s="67"/>
      <c r="L19" s="67"/>
      <c r="M19" s="67"/>
      <c r="N19" s="93"/>
      <c r="O19" s="93"/>
      <c r="P19" s="93"/>
      <c r="Q19" s="81"/>
      <c r="R19" s="93"/>
      <c r="S19" s="81"/>
      <c r="T19" s="26">
        <f>IF(C19="",0,IF(CONCATENATE(L19,M19)="x",IF(L19="X",T11,0),"?"))</f>
        <v>0</v>
      </c>
      <c r="U19" s="26">
        <f>IF(C19="",0,IF(CONCATENATE(L19,M19)="x",IF(M19="x",U11,0),"?"))</f>
        <v>0</v>
      </c>
      <c r="V19" s="26">
        <f>IF(C19="",0,IF(CONCATENATE(L19,M19)="x",IF(N19="X",V11,0),"?"))</f>
        <v>0</v>
      </c>
      <c r="W19" s="26">
        <f>IF(C19="",0,IF(CONCATENATE(L19,O19)="xx","?",(IF(CONCATENATE(K19,O19)="xx","?",IF(CONCATENATE(L19,M19)="x",IF(O19="X",W11,0),"?")))))</f>
        <v>0</v>
      </c>
      <c r="X19" s="26">
        <f t="shared" si="0"/>
        <v>0</v>
      </c>
      <c r="Y19" s="1"/>
    </row>
    <row r="20" spans="1:25" ht="40.049999999999997" customHeight="1">
      <c r="A20" s="1"/>
      <c r="B20" s="21">
        <v>5</v>
      </c>
      <c r="C20" s="60"/>
      <c r="D20" s="113"/>
      <c r="E20" s="114"/>
      <c r="F20" s="114"/>
      <c r="G20" s="114"/>
      <c r="H20" s="115"/>
      <c r="I20" s="67"/>
      <c r="J20" s="67"/>
      <c r="K20" s="67"/>
      <c r="L20" s="67"/>
      <c r="M20" s="67"/>
      <c r="N20" s="112"/>
      <c r="O20" s="112"/>
      <c r="P20" s="93"/>
      <c r="Q20" s="81"/>
      <c r="R20" s="93"/>
      <c r="S20" s="81"/>
      <c r="T20" s="26">
        <f>IF(C20="",0,IF(CONCATENATE(L20,M20)="x",IF(L20="X",T11,0),"?"))</f>
        <v>0</v>
      </c>
      <c r="U20" s="26">
        <f>IF(C20="",0,IF(CONCATENATE(L20,M20)="x",IF(M20="x",U11,0),"?"))</f>
        <v>0</v>
      </c>
      <c r="V20" s="26">
        <f>IF(C20="",0,IF(CONCATENATE(L20,M20)="x",IF(N20="X",V11,0),"?"))</f>
        <v>0</v>
      </c>
      <c r="W20" s="26">
        <f>IF(C20="",0,IF(CONCATENATE(L20,O20)="xx","?",(IF(CONCATENATE(K20,O20)="xx","?",IF(CONCATENATE(L20,M20)="x",IF(O20="X",W11,0),"?")))))</f>
        <v>0</v>
      </c>
      <c r="X20" s="26">
        <f t="shared" si="0"/>
        <v>0</v>
      </c>
      <c r="Y20" s="1"/>
    </row>
    <row r="21" spans="1:25" ht="40.049999999999997" customHeight="1">
      <c r="A21" s="1"/>
      <c r="B21" s="21">
        <v>6</v>
      </c>
      <c r="C21" s="60"/>
      <c r="D21" s="113"/>
      <c r="E21" s="114"/>
      <c r="F21" s="114"/>
      <c r="G21" s="114"/>
      <c r="H21" s="115"/>
      <c r="I21" s="67"/>
      <c r="J21" s="67"/>
      <c r="K21" s="67"/>
      <c r="L21" s="67"/>
      <c r="M21" s="67"/>
      <c r="N21" s="93"/>
      <c r="O21" s="93"/>
      <c r="P21" s="93"/>
      <c r="Q21" s="81"/>
      <c r="R21" s="93"/>
      <c r="S21" s="81"/>
      <c r="T21" s="26">
        <f>IF(C21="",0,IF(CONCATENATE(L21,M21)="x",IF(L21="X",T11,0),"?"))</f>
        <v>0</v>
      </c>
      <c r="U21" s="26">
        <f>IF(C21="",0,IF(CONCATENATE(L21,M21)="x",IF(M21="x",U11,0),"?"))</f>
        <v>0</v>
      </c>
      <c r="V21" s="26">
        <f>IF(C21="",0,IF(CONCATENATE(L21,M21)="x",IF(N21="X",V11,0),"?"))</f>
        <v>0</v>
      </c>
      <c r="W21" s="26">
        <f>IF(C21="",0,IF(CONCATENATE(L21,O21)="xx","?",(IF(CONCATENATE(K21,O21)="xx","?",IF(CONCATENATE(L21,M21)="x",IF(O21="X",W11,0),"?")))))</f>
        <v>0</v>
      </c>
      <c r="X21" s="26">
        <f t="shared" si="0"/>
        <v>0</v>
      </c>
      <c r="Y21" s="1"/>
    </row>
    <row r="22" spans="1:25" ht="40.049999999999997" customHeight="1">
      <c r="A22" s="1"/>
      <c r="B22" s="21">
        <v>7</v>
      </c>
      <c r="C22" s="60"/>
      <c r="D22" s="113"/>
      <c r="E22" s="114"/>
      <c r="F22" s="114"/>
      <c r="G22" s="114"/>
      <c r="H22" s="115"/>
      <c r="I22" s="67"/>
      <c r="J22" s="67"/>
      <c r="K22" s="67"/>
      <c r="L22" s="67"/>
      <c r="M22" s="67"/>
      <c r="N22" s="93"/>
      <c r="O22" s="93"/>
      <c r="P22" s="93"/>
      <c r="Q22" s="81"/>
      <c r="R22" s="93"/>
      <c r="S22" s="81"/>
      <c r="T22" s="26">
        <f>IF(C22="",0,IF(CONCATENATE(L22,M22)="x",IF(L22="X",T11,0),"?"))</f>
        <v>0</v>
      </c>
      <c r="U22" s="26">
        <f>IF(C22="",0,IF(CONCATENATE(L22,M22)="x",IF(M22="x",U11,0),"?"))</f>
        <v>0</v>
      </c>
      <c r="V22" s="26">
        <f>IF(C22="",0,IF(CONCATENATE(L22,M22)="x",IF(N22="X",V11,0),"?"))</f>
        <v>0</v>
      </c>
      <c r="W22" s="26">
        <f>IF(C22="",0,IF(CONCATENATE(L22,O22)="xx","?",(IF(CONCATENATE(K22,O22)="xx","?",IF(CONCATENATE(L22,M22)="x",IF(O22="X",W11,0),"?")))))</f>
        <v>0</v>
      </c>
      <c r="X22" s="26">
        <f t="shared" si="0"/>
        <v>0</v>
      </c>
      <c r="Y22" s="1"/>
    </row>
    <row r="23" spans="1:25" ht="40.049999999999997" customHeight="1">
      <c r="A23" s="1"/>
      <c r="B23" s="21">
        <v>8</v>
      </c>
      <c r="C23" s="60"/>
      <c r="D23" s="113"/>
      <c r="E23" s="114"/>
      <c r="F23" s="114"/>
      <c r="G23" s="114"/>
      <c r="H23" s="115"/>
      <c r="I23" s="67"/>
      <c r="J23" s="67"/>
      <c r="K23" s="67"/>
      <c r="L23" s="67"/>
      <c r="M23" s="67"/>
      <c r="N23" s="93"/>
      <c r="O23" s="93"/>
      <c r="P23" s="93"/>
      <c r="Q23" s="81"/>
      <c r="R23" s="93"/>
      <c r="S23" s="81"/>
      <c r="T23" s="26">
        <f>IF(C23="",0,IF(CONCATENATE(L23,M23)="x",IF(L23="X",T11,0),"?"))</f>
        <v>0</v>
      </c>
      <c r="U23" s="26">
        <f>IF(C23="",0,IF(CONCATENATE(L23,M23)="x",IF(M23="x",U11,0),"?"))</f>
        <v>0</v>
      </c>
      <c r="V23" s="26">
        <f>IF(C23="",0,IF(CONCATENATE(L23,M23)="x",IF(N23="X",V11,0),"?"))</f>
        <v>0</v>
      </c>
      <c r="W23" s="26">
        <f>IF(C23="",0,IF(CONCATENATE(L23,O23)="xx","?",(IF(CONCATENATE(K23,O23)="xx","?",IF(CONCATENATE(L23,M23)="x",IF(O23="X",W11,0),"?")))))</f>
        <v>0</v>
      </c>
      <c r="X23" s="26">
        <f t="shared" si="0"/>
        <v>0</v>
      </c>
      <c r="Y23" s="1"/>
    </row>
    <row r="24" spans="1:25" ht="40.049999999999997" customHeight="1">
      <c r="A24" s="1"/>
      <c r="B24" s="21">
        <v>9</v>
      </c>
      <c r="C24" s="60"/>
      <c r="D24" s="113"/>
      <c r="E24" s="114"/>
      <c r="F24" s="114"/>
      <c r="G24" s="114"/>
      <c r="H24" s="115"/>
      <c r="I24" s="67"/>
      <c r="J24" s="67"/>
      <c r="K24" s="67"/>
      <c r="L24" s="67"/>
      <c r="M24" s="67"/>
      <c r="N24" s="93"/>
      <c r="O24" s="93"/>
      <c r="P24" s="93"/>
      <c r="Q24" s="81"/>
      <c r="R24" s="93"/>
      <c r="S24" s="81"/>
      <c r="T24" s="26">
        <f>IF(C24="",0,IF(CONCATENATE(L24,M24)="x",IF(L24="X",T11,0),"?"))</f>
        <v>0</v>
      </c>
      <c r="U24" s="26">
        <f>IF(C24="",0,IF(CONCATENATE(L24,M24)="x",IF(M24="x",U11,0),"?"))</f>
        <v>0</v>
      </c>
      <c r="V24" s="26">
        <f>IF(C24="",0,IF(CONCATENATE(L24,M24)="x",IF(N24="X",V11,0),"?"))</f>
        <v>0</v>
      </c>
      <c r="W24" s="26">
        <f>IF(C24="",0,IF(CONCATENATE(L24,O24)="xx","?",(IF(CONCATENATE(K24,O24)="xx","?",IF(CONCATENATE(L24,M24)="x",IF(O24="X",W11,0),"?")))))</f>
        <v>0</v>
      </c>
      <c r="X24" s="26">
        <f t="shared" si="0"/>
        <v>0</v>
      </c>
      <c r="Y24" s="1"/>
    </row>
    <row r="25" spans="1:25" ht="40.049999999999997" customHeight="1">
      <c r="A25" s="1"/>
      <c r="B25" s="21">
        <v>10</v>
      </c>
      <c r="C25" s="60"/>
      <c r="D25" s="113"/>
      <c r="E25" s="114"/>
      <c r="F25" s="114"/>
      <c r="G25" s="114"/>
      <c r="H25" s="115"/>
      <c r="I25" s="67"/>
      <c r="J25" s="67"/>
      <c r="K25" s="67"/>
      <c r="L25" s="67"/>
      <c r="M25" s="67"/>
      <c r="N25" s="93"/>
      <c r="O25" s="93"/>
      <c r="P25" s="93"/>
      <c r="Q25" s="81"/>
      <c r="R25" s="93"/>
      <c r="S25" s="81"/>
      <c r="T25" s="26">
        <f>IF(C25="",0,IF(CONCATENATE(L25,M25)="x",IF(L25="X",T11,0),"?"))</f>
        <v>0</v>
      </c>
      <c r="U25" s="26">
        <f>IF(C25="",0,IF(CONCATENATE(L25,M25)="x",IF(M25="x",U11,0),"?"))</f>
        <v>0</v>
      </c>
      <c r="V25" s="26">
        <f>IF(C25="",0,IF(CONCATENATE(L25,M25)="x",IF(N25="X",V11,0),"?"))</f>
        <v>0</v>
      </c>
      <c r="W25" s="26">
        <f>IF(C25="",0,IF(CONCATENATE(L25,O25)="xx","?",(IF(CONCATENATE(K25,O25)="xx","?",IF(CONCATENATE(L25,M25)="x",IF(O25="X",W11,0),"?")))))</f>
        <v>0</v>
      </c>
      <c r="X25" s="26">
        <f t="shared" si="0"/>
        <v>0</v>
      </c>
      <c r="Y25" s="1"/>
    </row>
    <row r="26" spans="1:25" ht="40.049999999999997" customHeight="1">
      <c r="A26" s="1"/>
      <c r="B26" s="21">
        <v>11</v>
      </c>
      <c r="C26" s="60"/>
      <c r="D26" s="113"/>
      <c r="E26" s="114"/>
      <c r="F26" s="114"/>
      <c r="G26" s="114"/>
      <c r="H26" s="115"/>
      <c r="I26" s="67"/>
      <c r="J26" s="67"/>
      <c r="K26" s="67"/>
      <c r="L26" s="67"/>
      <c r="M26" s="67"/>
      <c r="N26" s="93"/>
      <c r="O26" s="93"/>
      <c r="P26" s="93"/>
      <c r="Q26" s="81"/>
      <c r="R26" s="93"/>
      <c r="S26" s="81"/>
      <c r="T26" s="26">
        <f>IF(C26="",0,IF(CONCATENATE(L26,M26)="x",IF(L26="X",T11,0),"?"))</f>
        <v>0</v>
      </c>
      <c r="U26" s="26">
        <f>IF(C26="",0,IF(CONCATENATE(L26,M26)="x",IF(M26="x",U11,0),"?"))</f>
        <v>0</v>
      </c>
      <c r="V26" s="26">
        <f>IF(C26="",0,IF(CONCATENATE(L26,M26)="x",IF(N26="X",V11,0),"?"))</f>
        <v>0</v>
      </c>
      <c r="W26" s="26">
        <f>IF(C26="",0,IF(CONCATENATE(L26,O26)="xx","?",(IF(CONCATENATE(K26,O26)="xx","?",IF(CONCATENATE(L26,M26)="x",IF(O26="X",W11,0),"?")))))</f>
        <v>0</v>
      </c>
      <c r="X26" s="26">
        <f t="shared" si="0"/>
        <v>0</v>
      </c>
      <c r="Y26" s="1"/>
    </row>
    <row r="27" spans="1:25" ht="40.049999999999997" customHeight="1">
      <c r="A27" s="1"/>
      <c r="B27" s="21">
        <v>12</v>
      </c>
      <c r="C27" s="60"/>
      <c r="D27" s="113"/>
      <c r="E27" s="114"/>
      <c r="F27" s="114"/>
      <c r="G27" s="114"/>
      <c r="H27" s="115"/>
      <c r="I27" s="67"/>
      <c r="J27" s="67"/>
      <c r="K27" s="67"/>
      <c r="L27" s="67"/>
      <c r="M27" s="67"/>
      <c r="N27" s="93"/>
      <c r="O27" s="93"/>
      <c r="P27" s="93"/>
      <c r="Q27" s="81"/>
      <c r="R27" s="93"/>
      <c r="S27" s="81"/>
      <c r="T27" s="26">
        <f>IF(C27="",0,IF(CONCATENATE(L27,M27)="x",IF(L27="X",T11,0),"?"))</f>
        <v>0</v>
      </c>
      <c r="U27" s="26">
        <f>IF(C27="",0,IF(CONCATENATE(L27,M27)="x",IF(M27="x",U11,0),"?"))</f>
        <v>0</v>
      </c>
      <c r="V27" s="26">
        <f>IF(C27="",0,IF(CONCATENATE(L27,M27)="x",IF(N27="X",V11,0),"?"))</f>
        <v>0</v>
      </c>
      <c r="W27" s="26">
        <f>IF(C27="",0,IF(CONCATENATE(L27,O27)="xx","?",(IF(CONCATENATE(K27,O27)="xx","?",IF(CONCATENATE(L27,M27)="x",IF(O27="X",W11,0),"?")))))</f>
        <v>0</v>
      </c>
      <c r="X27" s="26">
        <f t="shared" si="0"/>
        <v>0</v>
      </c>
      <c r="Y27" s="1"/>
    </row>
    <row r="28" spans="1:25" ht="40.049999999999997" customHeight="1">
      <c r="A28" s="1"/>
      <c r="B28" s="21">
        <v>13</v>
      </c>
      <c r="C28" s="60"/>
      <c r="D28" s="113"/>
      <c r="E28" s="114"/>
      <c r="F28" s="114"/>
      <c r="G28" s="114"/>
      <c r="H28" s="115"/>
      <c r="I28" s="67"/>
      <c r="J28" s="67"/>
      <c r="K28" s="67"/>
      <c r="L28" s="67"/>
      <c r="M28" s="67"/>
      <c r="N28" s="93"/>
      <c r="O28" s="93"/>
      <c r="P28" s="93"/>
      <c r="Q28" s="81"/>
      <c r="R28" s="93"/>
      <c r="S28" s="81"/>
      <c r="T28" s="26">
        <f>IF(C28="",0,IF(CONCATENATE(L28,M28)="x",IF(L28="X",T11,0),"?"))</f>
        <v>0</v>
      </c>
      <c r="U28" s="26">
        <f>IF(C28="",0,IF(CONCATENATE(L28,M28)="x",IF(M28="x",U11,0),"?"))</f>
        <v>0</v>
      </c>
      <c r="V28" s="26">
        <f>IF(C28="",0,IF(CONCATENATE(L28,M28)="x",IF(N28="X",V11,0),"?"))</f>
        <v>0</v>
      </c>
      <c r="W28" s="26">
        <f>IF(C28="",0,IF(CONCATENATE(L28,O28)="xx","?",(IF(CONCATENATE(K28,O28)="xx","?",IF(CONCATENATE(L28,M28)="x",IF(O28="X",W11,0),"?")))))</f>
        <v>0</v>
      </c>
      <c r="X28" s="26">
        <f t="shared" si="0"/>
        <v>0</v>
      </c>
      <c r="Y28" s="1"/>
    </row>
    <row r="29" spans="1:25" ht="40.049999999999997" customHeight="1">
      <c r="A29" s="1"/>
      <c r="B29" s="21">
        <v>14</v>
      </c>
      <c r="C29" s="60"/>
      <c r="D29" s="113"/>
      <c r="E29" s="114"/>
      <c r="F29" s="114"/>
      <c r="G29" s="114"/>
      <c r="H29" s="115"/>
      <c r="I29" s="67"/>
      <c r="J29" s="67"/>
      <c r="K29" s="67"/>
      <c r="L29" s="67"/>
      <c r="M29" s="67"/>
      <c r="N29" s="93"/>
      <c r="O29" s="93"/>
      <c r="P29" s="93"/>
      <c r="Q29" s="81"/>
      <c r="R29" s="93"/>
      <c r="S29" s="81"/>
      <c r="T29" s="26">
        <f>IF(C29="",0,IF(CONCATENATE(L29,M29)="x",IF(L29="X",T11,0),"?"))</f>
        <v>0</v>
      </c>
      <c r="U29" s="26">
        <f>IF(C29="",0,IF(CONCATENATE(L29,M29)="x",IF(M29="x",U11,0),"?"))</f>
        <v>0</v>
      </c>
      <c r="V29" s="26">
        <f>IF(C29="",0,IF(CONCATENATE(L29,M29)="x",IF(N29="X",V11,0),"?"))</f>
        <v>0</v>
      </c>
      <c r="W29" s="26">
        <f>IF(C29="",0,IF(CONCATENATE(L29,O29)="xx","?",(IF(CONCATENATE(K29,O29)="xx","?",IF(CONCATENATE(L29,M29)="x",IF(O29="X",W11,0),"?")))))</f>
        <v>0</v>
      </c>
      <c r="X29" s="26">
        <f t="shared" si="0"/>
        <v>0</v>
      </c>
      <c r="Y29" s="1"/>
    </row>
    <row r="30" spans="1:25" ht="40.049999999999997" customHeight="1">
      <c r="A30" s="1"/>
      <c r="B30" s="21">
        <v>15</v>
      </c>
      <c r="C30" s="60"/>
      <c r="D30" s="113"/>
      <c r="E30" s="114"/>
      <c r="F30" s="114"/>
      <c r="G30" s="114"/>
      <c r="H30" s="115"/>
      <c r="I30" s="67"/>
      <c r="J30" s="67"/>
      <c r="K30" s="67"/>
      <c r="L30" s="67"/>
      <c r="M30" s="67"/>
      <c r="N30" s="93"/>
      <c r="O30" s="93"/>
      <c r="P30" s="93"/>
      <c r="Q30" s="81"/>
      <c r="R30" s="93"/>
      <c r="S30" s="81"/>
      <c r="T30" s="26">
        <f>IF(C30="",0,IF(CONCATENATE(L30,M30)="x",IF(L30="X",T11,0),"?"))</f>
        <v>0</v>
      </c>
      <c r="U30" s="26">
        <f>IF(C30="",0,IF(CONCATENATE(L30,M30)="x",IF(M30="x",U11,0),"?"))</f>
        <v>0</v>
      </c>
      <c r="V30" s="26">
        <f>IF(C30="",0,IF(CONCATENATE(L30,M30)="x",IF(N30="X",V11,0),"?"))</f>
        <v>0</v>
      </c>
      <c r="W30" s="26">
        <f>IF(C30="",0,IF(CONCATENATE(L30,O30)="xx","?",(IF(CONCATENATE(K30,O30)="xx","?",IF(CONCATENATE(L30,M30)="x",IF(O30="X",W11,0),"?")))))</f>
        <v>0</v>
      </c>
      <c r="X30" s="26">
        <f t="shared" si="0"/>
        <v>0</v>
      </c>
      <c r="Y30" s="1"/>
    </row>
    <row r="31" spans="1:25" ht="40.049999999999997" customHeight="1">
      <c r="A31" s="1"/>
      <c r="B31" s="21">
        <v>16</v>
      </c>
      <c r="C31" s="60"/>
      <c r="D31" s="113"/>
      <c r="E31" s="114"/>
      <c r="F31" s="114"/>
      <c r="G31" s="114"/>
      <c r="H31" s="115"/>
      <c r="I31" s="67"/>
      <c r="J31" s="67"/>
      <c r="K31" s="67"/>
      <c r="L31" s="67"/>
      <c r="M31" s="67"/>
      <c r="N31" s="93"/>
      <c r="O31" s="93"/>
      <c r="P31" s="93"/>
      <c r="Q31" s="81"/>
      <c r="R31" s="93"/>
      <c r="S31" s="81"/>
      <c r="T31" s="26">
        <f>IF(C31="",0,IF(CONCATENATE(L31,M31)="x",IF(L31="X",T11,0),"?"))</f>
        <v>0</v>
      </c>
      <c r="U31" s="26">
        <f>IF(C31="",0,IF(CONCATENATE(L31,M31)="x",IF(M31="x",U11,0),"?"))</f>
        <v>0</v>
      </c>
      <c r="V31" s="26">
        <f>IF(C31="",0,IF(CONCATENATE(L31,M31)="x",IF(N31="X",V11,0),"?"))</f>
        <v>0</v>
      </c>
      <c r="W31" s="26">
        <f>IF(C31="",0,IF(CONCATENATE(L31,O31)="xx","?",(IF(CONCATENATE(K31,O31)="xx","?",IF(CONCATENATE(L31,M31)="x",IF(O31="X",W11,0),"?")))))</f>
        <v>0</v>
      </c>
      <c r="X31" s="26">
        <f t="shared" si="0"/>
        <v>0</v>
      </c>
      <c r="Y31" s="1"/>
    </row>
    <row r="32" spans="1:25" ht="40.049999999999997" customHeight="1">
      <c r="A32" s="1"/>
      <c r="B32" s="21">
        <v>17</v>
      </c>
      <c r="C32" s="60"/>
      <c r="D32" s="113"/>
      <c r="E32" s="114"/>
      <c r="F32" s="114"/>
      <c r="G32" s="114"/>
      <c r="H32" s="115"/>
      <c r="I32" s="67"/>
      <c r="J32" s="67"/>
      <c r="K32" s="67"/>
      <c r="L32" s="67"/>
      <c r="M32" s="67"/>
      <c r="N32" s="93"/>
      <c r="O32" s="93"/>
      <c r="P32" s="93"/>
      <c r="Q32" s="81"/>
      <c r="R32" s="93"/>
      <c r="S32" s="81"/>
      <c r="T32" s="26">
        <f>IF(C32="",0,IF(CONCATENATE(L32,M32)="x",IF(L32="X",T11,0),"?"))</f>
        <v>0</v>
      </c>
      <c r="U32" s="26">
        <f>IF(C32="",0,IF(CONCATENATE(L32,M32)="x",IF(M32="x",U11,0),"?"))</f>
        <v>0</v>
      </c>
      <c r="V32" s="26">
        <f>IF(C32="",0,IF(CONCATENATE(L32,M32)="x",IF(N32="X",V11,0),"?"))</f>
        <v>0</v>
      </c>
      <c r="W32" s="26">
        <f>IF(C32="",0,IF(CONCATENATE(L32,O32)="xx","?",(IF(CONCATENATE(K32,O32)="xx","?",IF(CONCATENATE(L32,M32)="x",IF(O32="X",W11,0),"?")))))</f>
        <v>0</v>
      </c>
      <c r="X32" s="26">
        <f t="shared" si="0"/>
        <v>0</v>
      </c>
      <c r="Y32" s="1"/>
    </row>
    <row r="33" spans="1:25" ht="40.049999999999997" customHeight="1">
      <c r="A33" s="1"/>
      <c r="B33" s="21">
        <v>18</v>
      </c>
      <c r="C33" s="60"/>
      <c r="D33" s="113"/>
      <c r="E33" s="114"/>
      <c r="F33" s="114"/>
      <c r="G33" s="114"/>
      <c r="H33" s="115"/>
      <c r="I33" s="67"/>
      <c r="J33" s="67"/>
      <c r="K33" s="67"/>
      <c r="L33" s="67"/>
      <c r="M33" s="67"/>
      <c r="N33" s="93"/>
      <c r="O33" s="93"/>
      <c r="P33" s="93"/>
      <c r="Q33" s="81"/>
      <c r="R33" s="93"/>
      <c r="S33" s="81"/>
      <c r="T33" s="26">
        <f>IF(C33="",0,IF(CONCATENATE(L33,M33)="x",IF(L33="X",T11,0),"?"))</f>
        <v>0</v>
      </c>
      <c r="U33" s="26">
        <f>IF(C33="",0,IF(CONCATENATE(L33,M33)="x",IF(M33="x",U11,0),"?"))</f>
        <v>0</v>
      </c>
      <c r="V33" s="26">
        <f>IF(C33="",0,IF(CONCATENATE(L33,M33)="x",IF(N33="X",V11,0),"?"))</f>
        <v>0</v>
      </c>
      <c r="W33" s="26">
        <f>IF(C33="",0,IF(CONCATENATE(L33,O33)="xx","?",(IF(CONCATENATE(K33,O33)="xx","?",IF(CONCATENATE(L33,M33)="x",IF(O33="X",W11,0),"?")))))</f>
        <v>0</v>
      </c>
      <c r="X33" s="26">
        <f t="shared" si="0"/>
        <v>0</v>
      </c>
      <c r="Y33" s="1"/>
    </row>
    <row r="34" spans="1:25" ht="40.049999999999997" customHeight="1">
      <c r="A34" s="1"/>
      <c r="B34" s="21">
        <v>19</v>
      </c>
      <c r="C34" s="60"/>
      <c r="D34" s="113"/>
      <c r="E34" s="114"/>
      <c r="F34" s="114"/>
      <c r="G34" s="114"/>
      <c r="H34" s="115"/>
      <c r="I34" s="67"/>
      <c r="J34" s="67"/>
      <c r="K34" s="67"/>
      <c r="L34" s="67"/>
      <c r="M34" s="67"/>
      <c r="N34" s="93"/>
      <c r="O34" s="93"/>
      <c r="P34" s="93"/>
      <c r="Q34" s="81"/>
      <c r="R34" s="93"/>
      <c r="S34" s="81"/>
      <c r="T34" s="26">
        <f>IF(C34="",0,IF(CONCATENATE(L34,M34)="x",IF(L34="X",T11,0),"?"))</f>
        <v>0</v>
      </c>
      <c r="U34" s="26">
        <f>IF(C34="",0,IF(CONCATENATE(L34,M34)="x",IF(M34="x",U11,0),"?"))</f>
        <v>0</v>
      </c>
      <c r="V34" s="26">
        <f>IF(C34="",0,IF(CONCATENATE(L34,M34)="x",IF(N34="X",V11,0),"?"))</f>
        <v>0</v>
      </c>
      <c r="W34" s="26">
        <f>IF(C34="",0,IF(CONCATENATE(L34,O34)="xx","?",(IF(CONCATENATE(K34,O34)="xx","?",IF(CONCATENATE(L34,M34)="x",IF(O34="X",W11,0),"?")))))</f>
        <v>0</v>
      </c>
      <c r="X34" s="26">
        <f t="shared" si="0"/>
        <v>0</v>
      </c>
      <c r="Y34" s="1"/>
    </row>
    <row r="35" spans="1:25" ht="40.049999999999997" customHeight="1">
      <c r="A35" s="1"/>
      <c r="B35" s="21">
        <v>20</v>
      </c>
      <c r="C35" s="60"/>
      <c r="D35" s="113"/>
      <c r="E35" s="114"/>
      <c r="F35" s="114"/>
      <c r="G35" s="114"/>
      <c r="H35" s="115"/>
      <c r="I35" s="67"/>
      <c r="J35" s="67"/>
      <c r="K35" s="67"/>
      <c r="L35" s="67"/>
      <c r="M35" s="67"/>
      <c r="N35" s="93"/>
      <c r="O35" s="93"/>
      <c r="P35" s="93"/>
      <c r="Q35" s="81"/>
      <c r="R35" s="93"/>
      <c r="S35" s="81"/>
      <c r="T35" s="26">
        <f>IF(C35="",0,IF(CONCATENATE(L35,M35)="x",IF(L35="X",T11,0),"?"))</f>
        <v>0</v>
      </c>
      <c r="U35" s="26">
        <f>IF(C35="",0,IF(CONCATENATE(L35,M35)="x",IF(M35="x",U11,0),"?"))</f>
        <v>0</v>
      </c>
      <c r="V35" s="26">
        <f>IF(C35="",0,IF(CONCATENATE(L35,M35)="x",IF(N35="X",V11,0),"?"))</f>
        <v>0</v>
      </c>
      <c r="W35" s="26">
        <f>IF(C35="",0,IF(CONCATENATE(L35,O35)="xx","?",(IF(CONCATENATE(K35,O35)="xx","?",IF(CONCATENATE(L35,M35)="x",IF(O35="X",W11,0),"?")))))</f>
        <v>0</v>
      </c>
      <c r="X35" s="26">
        <f t="shared" si="0"/>
        <v>0</v>
      </c>
      <c r="Y35" s="1"/>
    </row>
    <row r="36" spans="1:25" ht="40.049999999999997" customHeight="1">
      <c r="A36" s="1"/>
      <c r="B36" s="21">
        <v>21</v>
      </c>
      <c r="C36" s="60"/>
      <c r="D36" s="113"/>
      <c r="E36" s="114"/>
      <c r="F36" s="114"/>
      <c r="G36" s="114"/>
      <c r="H36" s="115"/>
      <c r="I36" s="67"/>
      <c r="J36" s="67"/>
      <c r="K36" s="67"/>
      <c r="L36" s="67"/>
      <c r="M36" s="67"/>
      <c r="N36" s="93"/>
      <c r="O36" s="93"/>
      <c r="P36" s="93"/>
      <c r="Q36" s="81"/>
      <c r="R36" s="93"/>
      <c r="S36" s="81"/>
      <c r="T36" s="26">
        <f>IF(C36="",0,IF(CONCATENATE(L36,M36)="x",IF(L36="X",T11,0),"?"))</f>
        <v>0</v>
      </c>
      <c r="U36" s="26">
        <f>IF(C36="",0,IF(CONCATENATE(L36,M36)="x",IF(M36="x",U11,0),"?"))</f>
        <v>0</v>
      </c>
      <c r="V36" s="26">
        <f>IF(C36="",0,IF(CONCATENATE(L36,M36)="x",IF(N36="X",V11,0),"?"))</f>
        <v>0</v>
      </c>
      <c r="W36" s="26">
        <f>IF(C36="",0,IF(CONCATENATE(L36,O36)="xx","?",(IF(CONCATENATE(K36,O36)="xx","?",IF(CONCATENATE(L36,M36)="x",IF(O36="X",W11,0),"?")))))</f>
        <v>0</v>
      </c>
      <c r="X36" s="26">
        <f t="shared" si="0"/>
        <v>0</v>
      </c>
      <c r="Y36" s="1"/>
    </row>
    <row r="37" spans="1:25" ht="40.049999999999997" customHeight="1">
      <c r="A37" s="1"/>
      <c r="B37" s="21">
        <v>22</v>
      </c>
      <c r="C37" s="60"/>
      <c r="D37" s="113"/>
      <c r="E37" s="114"/>
      <c r="F37" s="114"/>
      <c r="G37" s="114"/>
      <c r="H37" s="115"/>
      <c r="I37" s="67"/>
      <c r="J37" s="67"/>
      <c r="K37" s="67"/>
      <c r="L37" s="67"/>
      <c r="M37" s="67"/>
      <c r="N37" s="93"/>
      <c r="O37" s="93"/>
      <c r="P37" s="93"/>
      <c r="Q37" s="81"/>
      <c r="R37" s="93"/>
      <c r="S37" s="81"/>
      <c r="T37" s="26">
        <f>IF(C37="",0,IF(CONCATENATE(L37,M37)="x",IF(L37="X",T11,0),"?"))</f>
        <v>0</v>
      </c>
      <c r="U37" s="26">
        <f>IF(C37="",0,IF(CONCATENATE(L37,M37)="x",IF(M37="x",U11,0),"?"))</f>
        <v>0</v>
      </c>
      <c r="V37" s="26">
        <f>IF(C37="",0,IF(CONCATENATE(L37,M37)="x",IF(N37="X",V11,0),"?"))</f>
        <v>0</v>
      </c>
      <c r="W37" s="26">
        <f>IF(C37="",0,IF(CONCATENATE(L37,O37)="xx","?",(IF(CONCATENATE(K37,O37)="xx","?",IF(CONCATENATE(L37,M37)="x",IF(O37="X",W11,0),"?")))))</f>
        <v>0</v>
      </c>
      <c r="X37" s="26">
        <f t="shared" si="0"/>
        <v>0</v>
      </c>
      <c r="Y37" s="1"/>
    </row>
    <row r="38" spans="1:25" ht="40.049999999999997" customHeight="1">
      <c r="A38" s="1"/>
      <c r="B38" s="21">
        <v>23</v>
      </c>
      <c r="C38" s="60"/>
      <c r="D38" s="113"/>
      <c r="E38" s="114"/>
      <c r="F38" s="114"/>
      <c r="G38" s="114"/>
      <c r="H38" s="115"/>
      <c r="I38" s="67"/>
      <c r="J38" s="67"/>
      <c r="K38" s="67"/>
      <c r="L38" s="67"/>
      <c r="M38" s="67"/>
      <c r="N38" s="93"/>
      <c r="O38" s="93"/>
      <c r="P38" s="93"/>
      <c r="Q38" s="81"/>
      <c r="R38" s="93"/>
      <c r="S38" s="81"/>
      <c r="T38" s="26">
        <f>IF(C38="",0,IF(CONCATENATE(L38,M38)="x",IF(L38="X",T11,0),"?"))</f>
        <v>0</v>
      </c>
      <c r="U38" s="26">
        <f>IF(C38="",0,IF(CONCATENATE(L38,M38)="x",IF(M38="x",U11,0),"?"))</f>
        <v>0</v>
      </c>
      <c r="V38" s="26">
        <f>IF(C38="",0,IF(CONCATENATE(L38,M38)="x",IF(N38="X",V11,0),"?"))</f>
        <v>0</v>
      </c>
      <c r="W38" s="26">
        <f>IF(C38="",0,IF(CONCATENATE(L38,O38)="xx","?",(IF(CONCATENATE(K38,O38)="xx","?",IF(CONCATENATE(L38,M38)="x",IF(O38="X",W11,0),"?")))))</f>
        <v>0</v>
      </c>
      <c r="X38" s="26">
        <f t="shared" si="0"/>
        <v>0</v>
      </c>
      <c r="Y38" s="1"/>
    </row>
    <row r="39" spans="1:25" ht="40.049999999999997" customHeight="1">
      <c r="A39" s="1"/>
      <c r="B39" s="21">
        <v>24</v>
      </c>
      <c r="C39" s="60"/>
      <c r="D39" s="113"/>
      <c r="E39" s="114"/>
      <c r="F39" s="114"/>
      <c r="G39" s="114"/>
      <c r="H39" s="115"/>
      <c r="I39" s="67"/>
      <c r="J39" s="67"/>
      <c r="K39" s="67"/>
      <c r="L39" s="67"/>
      <c r="M39" s="67"/>
      <c r="N39" s="93"/>
      <c r="O39" s="93"/>
      <c r="P39" s="93"/>
      <c r="Q39" s="82"/>
      <c r="R39" s="83"/>
      <c r="S39" s="84"/>
      <c r="T39" s="26">
        <f>IF(C39="",0,IF(CONCATENATE(L39,M39)="x",IF(L39="X",T11,0),"?"))</f>
        <v>0</v>
      </c>
      <c r="U39" s="26">
        <f>IF(C39="",0,IF(CONCATENATE(L39,M39)="x",IF(M39="x",U11,0),"?"))</f>
        <v>0</v>
      </c>
      <c r="V39" s="26">
        <f>IF(C39="",0,IF(CONCATENATE(L39,M39)="x",IF(N39="X",V11,0),"?"))</f>
        <v>0</v>
      </c>
      <c r="W39" s="26">
        <f>IF(C39="",0,IF(CONCATENATE(L39,O39)="xx","?",(IF(CONCATENATE(K39,O39)="xx","?",IF(CONCATENATE(L39,M39)="x",IF(O39="X",W11,0),"?")))))</f>
        <v>0</v>
      </c>
      <c r="X39" s="26">
        <f t="shared" si="0"/>
        <v>0</v>
      </c>
      <c r="Y39" s="1"/>
    </row>
    <row r="40" spans="1:25" ht="40.049999999999997" customHeight="1" thickBot="1">
      <c r="A40" s="1"/>
      <c r="B40" s="28">
        <v>25</v>
      </c>
      <c r="C40" s="61"/>
      <c r="D40" s="130"/>
      <c r="E40" s="132"/>
      <c r="F40" s="132"/>
      <c r="G40" s="132"/>
      <c r="H40" s="131"/>
      <c r="I40" s="61"/>
      <c r="J40" s="61"/>
      <c r="K40" s="61"/>
      <c r="L40" s="61"/>
      <c r="M40" s="61"/>
      <c r="N40" s="96"/>
      <c r="O40" s="96"/>
      <c r="P40" s="96"/>
      <c r="Q40" s="85"/>
      <c r="R40" s="86"/>
      <c r="S40" s="87"/>
      <c r="T40" s="33">
        <f>IF(C40="",0,IF(CONCATENATE(L40,M40)="x",IF(L40="X",T11,0),"?"))</f>
        <v>0</v>
      </c>
      <c r="U40" s="33">
        <f>IF(C40="",0,IF(CONCATENATE(L40,M40)="x",IF(M40="x",U11,0),"?"))</f>
        <v>0</v>
      </c>
      <c r="V40" s="33">
        <f>IF(C40="",0,IF(CONCATENATE(L40,M40)="x",IF(N40="X",V11,0),"?"))</f>
        <v>0</v>
      </c>
      <c r="W40" s="33">
        <f>IF(C40="",0,IF(CONCATENATE(L40,O40)="xx","?",(IF(CONCATENATE(K40,O40)="xx","?",IF(CONCATENATE(L40,M40)="x",IF(O40="X",W11,0),"?")))))</f>
        <v>0</v>
      </c>
      <c r="X40" s="33">
        <f t="shared" si="0"/>
        <v>0</v>
      </c>
      <c r="Y40" s="1"/>
    </row>
    <row r="41" spans="1:25" s="11" customFormat="1" ht="7.05" customHeight="1" thickBot="1">
      <c r="A41" s="2"/>
      <c r="B41" s="2"/>
      <c r="C41" s="37"/>
      <c r="D41" s="2"/>
      <c r="E41" s="2"/>
      <c r="F41" s="2"/>
      <c r="G41" s="38"/>
      <c r="H41" s="38"/>
      <c r="I41" s="2"/>
      <c r="J41" s="2"/>
      <c r="K41" s="2"/>
      <c r="L41" s="2"/>
      <c r="M41" s="2"/>
      <c r="N41" s="1"/>
      <c r="O41" s="2"/>
      <c r="P41" s="2"/>
      <c r="Q41" s="39"/>
      <c r="R41" s="39"/>
      <c r="S41" s="39"/>
      <c r="T41" s="39"/>
      <c r="U41" s="40"/>
      <c r="V41" s="40"/>
      <c r="W41" s="40"/>
      <c r="X41" s="40"/>
      <c r="Y41" s="2"/>
    </row>
    <row r="42" spans="1:25" ht="55.95" customHeight="1" thickBot="1">
      <c r="A42" s="1"/>
      <c r="B42" s="1"/>
      <c r="C42" s="194" t="s">
        <v>40</v>
      </c>
      <c r="D42" s="194"/>
      <c r="E42" s="195"/>
      <c r="F42" s="196" t="s">
        <v>27</v>
      </c>
      <c r="G42" s="197"/>
      <c r="H42" s="197"/>
      <c r="I42" s="197"/>
      <c r="J42" s="221">
        <f>IF(W42="?","?",IF(COUNTIF(X16:X40,"=0")=0,0,(COUNTIF(X16:X40,"&lt;&gt;0")*100)))</f>
        <v>0</v>
      </c>
      <c r="K42" s="221"/>
      <c r="L42" s="221"/>
      <c r="M42" s="222"/>
      <c r="N42" s="41"/>
      <c r="O42" s="42"/>
      <c r="P42" s="196" t="s">
        <v>26</v>
      </c>
      <c r="Q42" s="197"/>
      <c r="R42" s="199">
        <f>IF(W42="?","?",W42-J42)</f>
        <v>0</v>
      </c>
      <c r="S42" s="199"/>
      <c r="T42" s="200"/>
      <c r="U42" s="42"/>
      <c r="V42" s="98" t="s">
        <v>25</v>
      </c>
      <c r="W42" s="199">
        <f>IF(COUNTIFS(X16:X40,"?")&gt;0,"?",SUM(X16:X40))</f>
        <v>0</v>
      </c>
      <c r="X42" s="200"/>
      <c r="Y42" s="1"/>
    </row>
    <row r="43" spans="1:25" ht="63" customHeight="1">
      <c r="A43" s="1"/>
      <c r="B43" s="136" t="s">
        <v>60</v>
      </c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41" t="s">
        <v>39</v>
      </c>
      <c r="T43" s="141"/>
      <c r="U43" s="141"/>
      <c r="V43" s="141"/>
      <c r="W43" s="141"/>
      <c r="X43" s="141"/>
      <c r="Y43" s="1"/>
    </row>
    <row r="44" spans="1:25" ht="7.05" customHeight="1">
      <c r="A44" s="1"/>
      <c r="B44" s="1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1"/>
      <c r="O44" s="2"/>
      <c r="P44" s="2"/>
      <c r="Q44" s="2"/>
      <c r="R44" s="2"/>
      <c r="S44" s="2"/>
      <c r="T44" s="2"/>
      <c r="U44" s="2"/>
      <c r="V44" s="2"/>
      <c r="W44" s="2"/>
      <c r="X44" s="1"/>
      <c r="Y44" s="1"/>
    </row>
    <row r="45" spans="1:25" ht="13.05" customHeight="1">
      <c r="A45" s="1"/>
      <c r="B45" s="1"/>
      <c r="C45" s="1"/>
      <c r="D45" s="1"/>
      <c r="E45" s="1"/>
      <c r="F45" s="1"/>
      <c r="G45" s="1"/>
      <c r="H45" s="1"/>
      <c r="I45" s="2"/>
      <c r="J45" s="2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</row>
    <row r="46" spans="1:25" ht="130.05000000000001" customHeight="1">
      <c r="A46" s="1"/>
      <c r="B46" s="4"/>
      <c r="C46" s="5"/>
      <c r="D46" s="179" t="s">
        <v>55</v>
      </c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"/>
      <c r="W46" s="1"/>
      <c r="X46" s="1"/>
      <c r="Y46" s="1"/>
    </row>
    <row r="47" spans="1:25" ht="90" customHeight="1">
      <c r="A47" s="1"/>
      <c r="B47" s="192" t="s">
        <v>38</v>
      </c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92"/>
      <c r="P47" s="192"/>
      <c r="Q47" s="192"/>
      <c r="R47" s="192"/>
      <c r="S47" s="192"/>
      <c r="T47" s="192"/>
      <c r="U47" s="192"/>
      <c r="V47" s="192"/>
      <c r="W47" s="192"/>
      <c r="X47" s="192"/>
      <c r="Y47" s="1"/>
    </row>
    <row r="48" spans="1:25" ht="34.950000000000003" customHeight="1">
      <c r="A48" s="1"/>
      <c r="B48" s="1"/>
      <c r="C48" s="193" t="s">
        <v>37</v>
      </c>
      <c r="D48" s="193"/>
      <c r="E48" s="193"/>
      <c r="F48" s="193"/>
      <c r="G48" s="193"/>
      <c r="H48" s="193"/>
      <c r="I48" s="193"/>
      <c r="J48" s="193"/>
      <c r="K48" s="193"/>
      <c r="L48" s="193"/>
      <c r="M48" s="193"/>
      <c r="N48" s="193"/>
      <c r="O48" s="193"/>
      <c r="P48" s="193"/>
      <c r="Q48" s="193"/>
      <c r="R48" s="193"/>
      <c r="S48" s="193"/>
      <c r="T48" s="193"/>
      <c r="U48" s="193"/>
      <c r="V48" s="193"/>
      <c r="W48" s="193"/>
      <c r="X48" s="193"/>
      <c r="Y48" s="1"/>
    </row>
    <row r="49" spans="1:25" ht="34.950000000000003" customHeight="1">
      <c r="A49" s="1"/>
      <c r="B49" s="1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  <c r="O49" s="193"/>
      <c r="P49" s="193"/>
      <c r="Q49" s="193"/>
      <c r="R49" s="193"/>
      <c r="S49" s="193"/>
      <c r="T49" s="193"/>
      <c r="U49" s="193"/>
      <c r="V49" s="193"/>
      <c r="W49" s="193"/>
      <c r="X49" s="193"/>
      <c r="Y49" s="1"/>
    </row>
    <row r="50" spans="1:25" ht="13.05" customHeight="1" thickBot="1">
      <c r="A50" s="1"/>
      <c r="B50" s="1"/>
      <c r="C50" s="1"/>
      <c r="D50" s="1"/>
      <c r="E50" s="1"/>
      <c r="F50" s="1"/>
      <c r="G50" s="1"/>
      <c r="H50" s="1"/>
      <c r="I50" s="2"/>
      <c r="J50" s="2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</row>
    <row r="51" spans="1:25" s="46" customFormat="1" ht="150" customHeight="1" thickBot="1">
      <c r="A51" s="43"/>
      <c r="B51" s="44" t="s">
        <v>0</v>
      </c>
      <c r="C51" s="68" t="s">
        <v>13</v>
      </c>
      <c r="D51" s="204" t="s">
        <v>14</v>
      </c>
      <c r="E51" s="205"/>
      <c r="F51" s="205"/>
      <c r="G51" s="205"/>
      <c r="H51" s="206"/>
      <c r="I51" s="45" t="s">
        <v>41</v>
      </c>
      <c r="J51" s="69" t="s">
        <v>42</v>
      </c>
      <c r="K51" s="69" t="s">
        <v>15</v>
      </c>
      <c r="L51" s="45" t="s">
        <v>49</v>
      </c>
      <c r="M51" s="58" t="s">
        <v>52</v>
      </c>
      <c r="N51" s="142" t="s">
        <v>35</v>
      </c>
      <c r="O51" s="143"/>
      <c r="P51" s="207" t="s">
        <v>48</v>
      </c>
      <c r="Q51" s="208"/>
      <c r="R51" s="208"/>
      <c r="S51" s="209"/>
      <c r="T51" s="201" t="s">
        <v>45</v>
      </c>
      <c r="U51" s="202"/>
      <c r="V51" s="202"/>
      <c r="W51" s="203"/>
      <c r="X51" s="73" t="s">
        <v>46</v>
      </c>
      <c r="Y51" s="43"/>
    </row>
    <row r="52" spans="1:25" s="46" customFormat="1" ht="40.950000000000003" customHeight="1">
      <c r="A52" s="43"/>
      <c r="B52" s="14" t="s">
        <v>2</v>
      </c>
      <c r="C52" s="47" t="str">
        <f t="shared" ref="C52:D67" si="1">C12</f>
        <v>DUPONT</v>
      </c>
      <c r="D52" s="147" t="str">
        <f t="shared" si="1"/>
        <v>ERIC</v>
      </c>
      <c r="E52" s="148"/>
      <c r="F52" s="148"/>
      <c r="G52" s="148"/>
      <c r="H52" s="97"/>
      <c r="I52" s="48">
        <f>I12</f>
        <v>45</v>
      </c>
      <c r="J52" s="48" t="str">
        <f>J12</f>
        <v>H</v>
      </c>
      <c r="K52" s="48">
        <f>K12</f>
        <v>0</v>
      </c>
      <c r="L52" s="48" t="str">
        <f>L12</f>
        <v>X</v>
      </c>
      <c r="M52" s="48">
        <f t="shared" ref="M52:M80" si="2">O12</f>
        <v>0</v>
      </c>
      <c r="N52" s="177"/>
      <c r="O52" s="178"/>
      <c r="P52" s="147">
        <v>40387193</v>
      </c>
      <c r="Q52" s="148"/>
      <c r="R52" s="148"/>
      <c r="S52" s="149"/>
      <c r="T52" s="147" t="s">
        <v>31</v>
      </c>
      <c r="U52" s="148"/>
      <c r="V52" s="148"/>
      <c r="W52" s="149"/>
      <c r="X52" s="48"/>
      <c r="Y52" s="43"/>
    </row>
    <row r="53" spans="1:25" s="46" customFormat="1" ht="40.950000000000003" customHeight="1">
      <c r="A53" s="43"/>
      <c r="B53" s="21" t="s">
        <v>2</v>
      </c>
      <c r="C53" s="49" t="str">
        <f t="shared" si="1"/>
        <v>DUPUIS</v>
      </c>
      <c r="D53" s="116" t="str">
        <f t="shared" si="1"/>
        <v>PIERRE</v>
      </c>
      <c r="E53" s="117"/>
      <c r="F53" s="117"/>
      <c r="G53" s="117"/>
      <c r="H53" s="94"/>
      <c r="I53" s="50">
        <f t="shared" ref="I53:L68" si="3">I13</f>
        <v>35</v>
      </c>
      <c r="J53" s="94" t="str">
        <f t="shared" si="3"/>
        <v>H</v>
      </c>
      <c r="K53" s="94" t="str">
        <f t="shared" si="3"/>
        <v>X</v>
      </c>
      <c r="L53" s="50">
        <f t="shared" si="3"/>
        <v>0</v>
      </c>
      <c r="M53" s="50">
        <f t="shared" si="2"/>
        <v>0</v>
      </c>
      <c r="N53" s="137">
        <v>1</v>
      </c>
      <c r="O53" s="138"/>
      <c r="P53" s="116"/>
      <c r="Q53" s="117"/>
      <c r="R53" s="117"/>
      <c r="S53" s="118"/>
      <c r="T53" s="116" t="s">
        <v>32</v>
      </c>
      <c r="U53" s="117"/>
      <c r="V53" s="117"/>
      <c r="W53" s="118"/>
      <c r="X53" s="50"/>
      <c r="Y53" s="43"/>
    </row>
    <row r="54" spans="1:25" s="46" customFormat="1" ht="40.950000000000003" customHeight="1">
      <c r="A54" s="43"/>
      <c r="B54" s="21" t="s">
        <v>2</v>
      </c>
      <c r="C54" s="49" t="str">
        <f t="shared" si="1"/>
        <v xml:space="preserve">DUPUIS </v>
      </c>
      <c r="D54" s="116" t="str">
        <f t="shared" si="1"/>
        <v>THERESE</v>
      </c>
      <c r="E54" s="117"/>
      <c r="F54" s="117"/>
      <c r="G54" s="117"/>
      <c r="H54" s="94"/>
      <c r="I54" s="50">
        <f t="shared" si="3"/>
        <v>36</v>
      </c>
      <c r="J54" s="94" t="str">
        <f t="shared" si="3"/>
        <v>F</v>
      </c>
      <c r="K54" s="94" t="str">
        <f t="shared" si="3"/>
        <v>X</v>
      </c>
      <c r="L54" s="50">
        <f t="shared" si="3"/>
        <v>0</v>
      </c>
      <c r="M54" s="50">
        <f t="shared" si="2"/>
        <v>0</v>
      </c>
      <c r="N54" s="137">
        <v>1</v>
      </c>
      <c r="O54" s="138"/>
      <c r="P54" s="116">
        <v>40187308</v>
      </c>
      <c r="Q54" s="117"/>
      <c r="R54" s="117"/>
      <c r="S54" s="118"/>
      <c r="T54" s="116" t="s">
        <v>33</v>
      </c>
      <c r="U54" s="117"/>
      <c r="V54" s="117"/>
      <c r="W54" s="118"/>
      <c r="X54" s="50"/>
      <c r="Y54" s="43"/>
    </row>
    <row r="55" spans="1:25" s="46" customFormat="1" ht="40.950000000000003" customHeight="1" thickBot="1">
      <c r="A55" s="43"/>
      <c r="B55" s="28" t="s">
        <v>2</v>
      </c>
      <c r="C55" s="51" t="str">
        <f t="shared" si="1"/>
        <v xml:space="preserve">DURAND </v>
      </c>
      <c r="D55" s="121" t="str">
        <f t="shared" si="1"/>
        <v>ROGER</v>
      </c>
      <c r="E55" s="122"/>
      <c r="F55" s="122"/>
      <c r="G55" s="122"/>
      <c r="H55" s="95"/>
      <c r="I55" s="52">
        <f t="shared" si="3"/>
        <v>40</v>
      </c>
      <c r="J55" s="95" t="str">
        <f t="shared" si="3"/>
        <v>H</v>
      </c>
      <c r="K55" s="95">
        <f t="shared" si="3"/>
        <v>0</v>
      </c>
      <c r="L55" s="52">
        <f t="shared" si="3"/>
        <v>0</v>
      </c>
      <c r="M55" s="52" t="str">
        <f t="shared" si="2"/>
        <v>X</v>
      </c>
      <c r="N55" s="139"/>
      <c r="O55" s="140"/>
      <c r="P55" s="121">
        <v>40327894</v>
      </c>
      <c r="Q55" s="122"/>
      <c r="R55" s="122"/>
      <c r="S55" s="123"/>
      <c r="T55" s="121" t="s">
        <v>34</v>
      </c>
      <c r="U55" s="122"/>
      <c r="V55" s="122"/>
      <c r="W55" s="123"/>
      <c r="X55" s="52" t="s">
        <v>36</v>
      </c>
      <c r="Y55" s="43"/>
    </row>
    <row r="56" spans="1:25" ht="40.950000000000003" customHeight="1">
      <c r="A56" s="1"/>
      <c r="B56" s="36">
        <v>1</v>
      </c>
      <c r="C56" s="101">
        <f t="shared" si="1"/>
        <v>0</v>
      </c>
      <c r="D56" s="218">
        <f t="shared" si="1"/>
        <v>0</v>
      </c>
      <c r="E56" s="219"/>
      <c r="F56" s="219"/>
      <c r="G56" s="219"/>
      <c r="H56" s="220"/>
      <c r="I56" s="102">
        <f t="shared" si="3"/>
        <v>0</v>
      </c>
      <c r="J56" s="103">
        <f t="shared" si="3"/>
        <v>0</v>
      </c>
      <c r="K56" s="102">
        <f t="shared" si="3"/>
        <v>0</v>
      </c>
      <c r="L56" s="102">
        <f t="shared" si="3"/>
        <v>0</v>
      </c>
      <c r="M56" s="104">
        <f t="shared" si="2"/>
        <v>0</v>
      </c>
      <c r="N56" s="210"/>
      <c r="O56" s="211"/>
      <c r="P56" s="133"/>
      <c r="Q56" s="134"/>
      <c r="R56" s="134"/>
      <c r="S56" s="135"/>
      <c r="T56" s="144"/>
      <c r="U56" s="145"/>
      <c r="V56" s="145"/>
      <c r="W56" s="146"/>
      <c r="X56" s="70"/>
      <c r="Y56" s="1"/>
    </row>
    <row r="57" spans="1:25" ht="40.950000000000003" customHeight="1">
      <c r="A57" s="1"/>
      <c r="B57" s="21">
        <v>2</v>
      </c>
      <c r="C57" s="105">
        <f t="shared" si="1"/>
        <v>0</v>
      </c>
      <c r="D57" s="215">
        <f t="shared" si="1"/>
        <v>0</v>
      </c>
      <c r="E57" s="216"/>
      <c r="F57" s="216"/>
      <c r="G57" s="216"/>
      <c r="H57" s="217"/>
      <c r="I57" s="106">
        <f t="shared" si="3"/>
        <v>0</v>
      </c>
      <c r="J57" s="107">
        <f t="shared" si="3"/>
        <v>0</v>
      </c>
      <c r="K57" s="106">
        <f t="shared" si="3"/>
        <v>0</v>
      </c>
      <c r="L57" s="106">
        <f t="shared" si="3"/>
        <v>0</v>
      </c>
      <c r="M57" s="104">
        <f t="shared" si="2"/>
        <v>0</v>
      </c>
      <c r="N57" s="119"/>
      <c r="O57" s="120"/>
      <c r="P57" s="113"/>
      <c r="Q57" s="114"/>
      <c r="R57" s="114"/>
      <c r="S57" s="115"/>
      <c r="T57" s="124"/>
      <c r="U57" s="125"/>
      <c r="V57" s="125"/>
      <c r="W57" s="126"/>
      <c r="X57" s="71"/>
      <c r="Y57" s="1"/>
    </row>
    <row r="58" spans="1:25" ht="40.950000000000003" customHeight="1">
      <c r="A58" s="1"/>
      <c r="B58" s="21">
        <v>3</v>
      </c>
      <c r="C58" s="105">
        <f t="shared" si="1"/>
        <v>0</v>
      </c>
      <c r="D58" s="215">
        <f t="shared" si="1"/>
        <v>0</v>
      </c>
      <c r="E58" s="216"/>
      <c r="F58" s="216"/>
      <c r="G58" s="216"/>
      <c r="H58" s="217"/>
      <c r="I58" s="106">
        <f t="shared" si="3"/>
        <v>0</v>
      </c>
      <c r="J58" s="107">
        <f t="shared" si="3"/>
        <v>0</v>
      </c>
      <c r="K58" s="106">
        <f t="shared" si="3"/>
        <v>0</v>
      </c>
      <c r="L58" s="106">
        <f t="shared" si="3"/>
        <v>0</v>
      </c>
      <c r="M58" s="104">
        <f t="shared" si="2"/>
        <v>0</v>
      </c>
      <c r="N58" s="119"/>
      <c r="O58" s="120"/>
      <c r="P58" s="113"/>
      <c r="Q58" s="114"/>
      <c r="R58" s="114"/>
      <c r="S58" s="115"/>
      <c r="T58" s="124"/>
      <c r="U58" s="125"/>
      <c r="V58" s="125"/>
      <c r="W58" s="126"/>
      <c r="X58" s="71"/>
      <c r="Y58" s="1"/>
    </row>
    <row r="59" spans="1:25" ht="40.950000000000003" customHeight="1">
      <c r="A59" s="1"/>
      <c r="B59" s="21">
        <v>4</v>
      </c>
      <c r="C59" s="105">
        <f t="shared" si="1"/>
        <v>0</v>
      </c>
      <c r="D59" s="215">
        <f t="shared" si="1"/>
        <v>0</v>
      </c>
      <c r="E59" s="216"/>
      <c r="F59" s="216"/>
      <c r="G59" s="216"/>
      <c r="H59" s="217"/>
      <c r="I59" s="106">
        <f t="shared" si="3"/>
        <v>0</v>
      </c>
      <c r="J59" s="107">
        <f t="shared" si="3"/>
        <v>0</v>
      </c>
      <c r="K59" s="106">
        <f t="shared" si="3"/>
        <v>0</v>
      </c>
      <c r="L59" s="106">
        <f t="shared" si="3"/>
        <v>0</v>
      </c>
      <c r="M59" s="104">
        <f t="shared" si="2"/>
        <v>0</v>
      </c>
      <c r="N59" s="119"/>
      <c r="O59" s="120"/>
      <c r="P59" s="113"/>
      <c r="Q59" s="114"/>
      <c r="R59" s="114"/>
      <c r="S59" s="115"/>
      <c r="T59" s="124"/>
      <c r="U59" s="125"/>
      <c r="V59" s="125"/>
      <c r="W59" s="126"/>
      <c r="X59" s="71"/>
      <c r="Y59" s="1"/>
    </row>
    <row r="60" spans="1:25" ht="40.950000000000003" customHeight="1">
      <c r="A60" s="1"/>
      <c r="B60" s="21">
        <v>5</v>
      </c>
      <c r="C60" s="105">
        <f t="shared" si="1"/>
        <v>0</v>
      </c>
      <c r="D60" s="215">
        <f t="shared" si="1"/>
        <v>0</v>
      </c>
      <c r="E60" s="216"/>
      <c r="F60" s="216"/>
      <c r="G60" s="216"/>
      <c r="H60" s="217"/>
      <c r="I60" s="106">
        <f t="shared" si="3"/>
        <v>0</v>
      </c>
      <c r="J60" s="107">
        <f t="shared" si="3"/>
        <v>0</v>
      </c>
      <c r="K60" s="106">
        <f t="shared" si="3"/>
        <v>0</v>
      </c>
      <c r="L60" s="106">
        <f t="shared" si="3"/>
        <v>0</v>
      </c>
      <c r="M60" s="104">
        <f t="shared" si="2"/>
        <v>0</v>
      </c>
      <c r="N60" s="119"/>
      <c r="O60" s="120"/>
      <c r="P60" s="113"/>
      <c r="Q60" s="114"/>
      <c r="R60" s="114"/>
      <c r="S60" s="115"/>
      <c r="T60" s="124"/>
      <c r="U60" s="125"/>
      <c r="V60" s="125"/>
      <c r="W60" s="126"/>
      <c r="X60" s="71"/>
      <c r="Y60" s="1"/>
    </row>
    <row r="61" spans="1:25" ht="40.950000000000003" customHeight="1">
      <c r="A61" s="1"/>
      <c r="B61" s="21">
        <v>6</v>
      </c>
      <c r="C61" s="105">
        <f t="shared" si="1"/>
        <v>0</v>
      </c>
      <c r="D61" s="215">
        <f t="shared" si="1"/>
        <v>0</v>
      </c>
      <c r="E61" s="216"/>
      <c r="F61" s="216"/>
      <c r="G61" s="216"/>
      <c r="H61" s="217"/>
      <c r="I61" s="106">
        <f t="shared" si="3"/>
        <v>0</v>
      </c>
      <c r="J61" s="107">
        <f t="shared" si="3"/>
        <v>0</v>
      </c>
      <c r="K61" s="106">
        <f t="shared" si="3"/>
        <v>0</v>
      </c>
      <c r="L61" s="106">
        <f t="shared" si="3"/>
        <v>0</v>
      </c>
      <c r="M61" s="104">
        <f t="shared" si="2"/>
        <v>0</v>
      </c>
      <c r="N61" s="119"/>
      <c r="O61" s="120"/>
      <c r="P61" s="113"/>
      <c r="Q61" s="114"/>
      <c r="R61" s="114"/>
      <c r="S61" s="115"/>
      <c r="T61" s="124"/>
      <c r="U61" s="125"/>
      <c r="V61" s="125"/>
      <c r="W61" s="126"/>
      <c r="X61" s="71"/>
      <c r="Y61" s="1"/>
    </row>
    <row r="62" spans="1:25" ht="40.950000000000003" customHeight="1">
      <c r="A62" s="1"/>
      <c r="B62" s="21">
        <v>7</v>
      </c>
      <c r="C62" s="105">
        <f t="shared" si="1"/>
        <v>0</v>
      </c>
      <c r="D62" s="215">
        <f t="shared" si="1"/>
        <v>0</v>
      </c>
      <c r="E62" s="216"/>
      <c r="F62" s="216"/>
      <c r="G62" s="216"/>
      <c r="H62" s="217"/>
      <c r="I62" s="106">
        <f t="shared" si="3"/>
        <v>0</v>
      </c>
      <c r="J62" s="107">
        <f t="shared" si="3"/>
        <v>0</v>
      </c>
      <c r="K62" s="106">
        <f t="shared" si="3"/>
        <v>0</v>
      </c>
      <c r="L62" s="106">
        <f t="shared" si="3"/>
        <v>0</v>
      </c>
      <c r="M62" s="104">
        <f t="shared" si="2"/>
        <v>0</v>
      </c>
      <c r="N62" s="119"/>
      <c r="O62" s="120"/>
      <c r="P62" s="113"/>
      <c r="Q62" s="114"/>
      <c r="R62" s="114"/>
      <c r="S62" s="115"/>
      <c r="T62" s="124"/>
      <c r="U62" s="125"/>
      <c r="V62" s="125"/>
      <c r="W62" s="126"/>
      <c r="X62" s="71"/>
      <c r="Y62" s="1"/>
    </row>
    <row r="63" spans="1:25" ht="40.950000000000003" customHeight="1">
      <c r="A63" s="1"/>
      <c r="B63" s="21">
        <v>8</v>
      </c>
      <c r="C63" s="105">
        <f t="shared" si="1"/>
        <v>0</v>
      </c>
      <c r="D63" s="215">
        <f t="shared" si="1"/>
        <v>0</v>
      </c>
      <c r="E63" s="216"/>
      <c r="F63" s="216"/>
      <c r="G63" s="216"/>
      <c r="H63" s="217"/>
      <c r="I63" s="106">
        <f t="shared" si="3"/>
        <v>0</v>
      </c>
      <c r="J63" s="107">
        <f t="shared" si="3"/>
        <v>0</v>
      </c>
      <c r="K63" s="106">
        <f t="shared" si="3"/>
        <v>0</v>
      </c>
      <c r="L63" s="106">
        <f t="shared" si="3"/>
        <v>0</v>
      </c>
      <c r="M63" s="104">
        <f t="shared" si="2"/>
        <v>0</v>
      </c>
      <c r="N63" s="119"/>
      <c r="O63" s="120"/>
      <c r="P63" s="113"/>
      <c r="Q63" s="114"/>
      <c r="R63" s="114"/>
      <c r="S63" s="115"/>
      <c r="T63" s="124"/>
      <c r="U63" s="125"/>
      <c r="V63" s="125"/>
      <c r="W63" s="126"/>
      <c r="X63" s="71"/>
      <c r="Y63" s="1"/>
    </row>
    <row r="64" spans="1:25" ht="40.950000000000003" customHeight="1">
      <c r="A64" s="1"/>
      <c r="B64" s="21">
        <v>9</v>
      </c>
      <c r="C64" s="105">
        <f t="shared" si="1"/>
        <v>0</v>
      </c>
      <c r="D64" s="215">
        <f t="shared" si="1"/>
        <v>0</v>
      </c>
      <c r="E64" s="216"/>
      <c r="F64" s="216"/>
      <c r="G64" s="216"/>
      <c r="H64" s="217"/>
      <c r="I64" s="106">
        <f t="shared" si="3"/>
        <v>0</v>
      </c>
      <c r="J64" s="107">
        <f t="shared" si="3"/>
        <v>0</v>
      </c>
      <c r="K64" s="106">
        <f t="shared" si="3"/>
        <v>0</v>
      </c>
      <c r="L64" s="106">
        <f t="shared" si="3"/>
        <v>0</v>
      </c>
      <c r="M64" s="104">
        <f t="shared" si="2"/>
        <v>0</v>
      </c>
      <c r="N64" s="119"/>
      <c r="O64" s="120"/>
      <c r="P64" s="113"/>
      <c r="Q64" s="114"/>
      <c r="R64" s="114"/>
      <c r="S64" s="115"/>
      <c r="T64" s="124"/>
      <c r="U64" s="125"/>
      <c r="V64" s="125"/>
      <c r="W64" s="126"/>
      <c r="X64" s="71"/>
      <c r="Y64" s="1"/>
    </row>
    <row r="65" spans="1:25" ht="40.950000000000003" customHeight="1">
      <c r="A65" s="1"/>
      <c r="B65" s="21">
        <v>10</v>
      </c>
      <c r="C65" s="105">
        <f t="shared" si="1"/>
        <v>0</v>
      </c>
      <c r="D65" s="215">
        <f t="shared" si="1"/>
        <v>0</v>
      </c>
      <c r="E65" s="216"/>
      <c r="F65" s="216"/>
      <c r="G65" s="216"/>
      <c r="H65" s="217"/>
      <c r="I65" s="106">
        <f t="shared" si="3"/>
        <v>0</v>
      </c>
      <c r="J65" s="107">
        <f t="shared" si="3"/>
        <v>0</v>
      </c>
      <c r="K65" s="106">
        <f t="shared" si="3"/>
        <v>0</v>
      </c>
      <c r="L65" s="106">
        <f t="shared" si="3"/>
        <v>0</v>
      </c>
      <c r="M65" s="104">
        <f t="shared" si="2"/>
        <v>0</v>
      </c>
      <c r="N65" s="119"/>
      <c r="O65" s="120"/>
      <c r="P65" s="113"/>
      <c r="Q65" s="114"/>
      <c r="R65" s="114"/>
      <c r="S65" s="115"/>
      <c r="T65" s="124"/>
      <c r="U65" s="125"/>
      <c r="V65" s="125"/>
      <c r="W65" s="126"/>
      <c r="X65" s="71"/>
      <c r="Y65" s="1"/>
    </row>
    <row r="66" spans="1:25" ht="40.950000000000003" customHeight="1">
      <c r="A66" s="1"/>
      <c r="B66" s="21">
        <v>11</v>
      </c>
      <c r="C66" s="105">
        <f t="shared" si="1"/>
        <v>0</v>
      </c>
      <c r="D66" s="215">
        <f t="shared" si="1"/>
        <v>0</v>
      </c>
      <c r="E66" s="216"/>
      <c r="F66" s="216"/>
      <c r="G66" s="216"/>
      <c r="H66" s="217"/>
      <c r="I66" s="106">
        <f t="shared" si="3"/>
        <v>0</v>
      </c>
      <c r="J66" s="107">
        <f t="shared" si="3"/>
        <v>0</v>
      </c>
      <c r="K66" s="106">
        <f t="shared" si="3"/>
        <v>0</v>
      </c>
      <c r="L66" s="106">
        <f t="shared" si="3"/>
        <v>0</v>
      </c>
      <c r="M66" s="104">
        <f t="shared" si="2"/>
        <v>0</v>
      </c>
      <c r="N66" s="119"/>
      <c r="O66" s="120"/>
      <c r="P66" s="113"/>
      <c r="Q66" s="114"/>
      <c r="R66" s="114"/>
      <c r="S66" s="115"/>
      <c r="T66" s="124"/>
      <c r="U66" s="125"/>
      <c r="V66" s="125"/>
      <c r="W66" s="126"/>
      <c r="X66" s="71"/>
      <c r="Y66" s="1"/>
    </row>
    <row r="67" spans="1:25" ht="40.950000000000003" customHeight="1">
      <c r="A67" s="1"/>
      <c r="B67" s="21">
        <v>12</v>
      </c>
      <c r="C67" s="105">
        <f t="shared" si="1"/>
        <v>0</v>
      </c>
      <c r="D67" s="215">
        <f t="shared" si="1"/>
        <v>0</v>
      </c>
      <c r="E67" s="216"/>
      <c r="F67" s="216"/>
      <c r="G67" s="216"/>
      <c r="H67" s="217"/>
      <c r="I67" s="106">
        <f t="shared" si="3"/>
        <v>0</v>
      </c>
      <c r="J67" s="107">
        <f t="shared" si="3"/>
        <v>0</v>
      </c>
      <c r="K67" s="106">
        <f t="shared" si="3"/>
        <v>0</v>
      </c>
      <c r="L67" s="106">
        <f t="shared" si="3"/>
        <v>0</v>
      </c>
      <c r="M67" s="104">
        <f t="shared" si="2"/>
        <v>0</v>
      </c>
      <c r="N67" s="119"/>
      <c r="O67" s="120"/>
      <c r="P67" s="113"/>
      <c r="Q67" s="114"/>
      <c r="R67" s="114"/>
      <c r="S67" s="115"/>
      <c r="T67" s="124"/>
      <c r="U67" s="125"/>
      <c r="V67" s="125"/>
      <c r="W67" s="126"/>
      <c r="X67" s="71"/>
      <c r="Y67" s="1"/>
    </row>
    <row r="68" spans="1:25" ht="40.950000000000003" customHeight="1">
      <c r="A68" s="1"/>
      <c r="B68" s="21">
        <v>13</v>
      </c>
      <c r="C68" s="105">
        <f t="shared" ref="C68:D80" si="4">C28</f>
        <v>0</v>
      </c>
      <c r="D68" s="215">
        <f t="shared" si="4"/>
        <v>0</v>
      </c>
      <c r="E68" s="216"/>
      <c r="F68" s="216"/>
      <c r="G68" s="216"/>
      <c r="H68" s="217"/>
      <c r="I68" s="106">
        <f t="shared" si="3"/>
        <v>0</v>
      </c>
      <c r="J68" s="107">
        <f t="shared" si="3"/>
        <v>0</v>
      </c>
      <c r="K68" s="106">
        <f t="shared" si="3"/>
        <v>0</v>
      </c>
      <c r="L68" s="106">
        <f t="shared" si="3"/>
        <v>0</v>
      </c>
      <c r="M68" s="104">
        <f t="shared" si="2"/>
        <v>0</v>
      </c>
      <c r="N68" s="119"/>
      <c r="O68" s="120"/>
      <c r="P68" s="113"/>
      <c r="Q68" s="114"/>
      <c r="R68" s="114"/>
      <c r="S68" s="115"/>
      <c r="T68" s="124"/>
      <c r="U68" s="125"/>
      <c r="V68" s="125"/>
      <c r="W68" s="126"/>
      <c r="X68" s="71"/>
      <c r="Y68" s="1"/>
    </row>
    <row r="69" spans="1:25" ht="40.950000000000003" customHeight="1">
      <c r="A69" s="1"/>
      <c r="B69" s="21">
        <v>14</v>
      </c>
      <c r="C69" s="105">
        <f t="shared" si="4"/>
        <v>0</v>
      </c>
      <c r="D69" s="215">
        <f t="shared" si="4"/>
        <v>0</v>
      </c>
      <c r="E69" s="216"/>
      <c r="F69" s="216"/>
      <c r="G69" s="216"/>
      <c r="H69" s="217"/>
      <c r="I69" s="106">
        <f t="shared" ref="I69:L80" si="5">I29</f>
        <v>0</v>
      </c>
      <c r="J69" s="107">
        <f t="shared" si="5"/>
        <v>0</v>
      </c>
      <c r="K69" s="106">
        <f t="shared" si="5"/>
        <v>0</v>
      </c>
      <c r="L69" s="106">
        <f t="shared" si="5"/>
        <v>0</v>
      </c>
      <c r="M69" s="104">
        <f t="shared" si="2"/>
        <v>0</v>
      </c>
      <c r="N69" s="119"/>
      <c r="O69" s="120"/>
      <c r="P69" s="113"/>
      <c r="Q69" s="114"/>
      <c r="R69" s="114"/>
      <c r="S69" s="115"/>
      <c r="T69" s="124"/>
      <c r="U69" s="125"/>
      <c r="V69" s="125"/>
      <c r="W69" s="126"/>
      <c r="X69" s="71"/>
      <c r="Y69" s="1"/>
    </row>
    <row r="70" spans="1:25" ht="40.950000000000003" customHeight="1">
      <c r="A70" s="1"/>
      <c r="B70" s="21">
        <v>15</v>
      </c>
      <c r="C70" s="105">
        <f t="shared" si="4"/>
        <v>0</v>
      </c>
      <c r="D70" s="215">
        <f t="shared" si="4"/>
        <v>0</v>
      </c>
      <c r="E70" s="216"/>
      <c r="F70" s="216"/>
      <c r="G70" s="216"/>
      <c r="H70" s="217"/>
      <c r="I70" s="106">
        <f t="shared" si="5"/>
        <v>0</v>
      </c>
      <c r="J70" s="107">
        <f t="shared" si="5"/>
        <v>0</v>
      </c>
      <c r="K70" s="106">
        <f t="shared" si="5"/>
        <v>0</v>
      </c>
      <c r="L70" s="106">
        <f t="shared" si="5"/>
        <v>0</v>
      </c>
      <c r="M70" s="104">
        <f t="shared" si="2"/>
        <v>0</v>
      </c>
      <c r="N70" s="119"/>
      <c r="O70" s="120"/>
      <c r="P70" s="113"/>
      <c r="Q70" s="114"/>
      <c r="R70" s="114"/>
      <c r="S70" s="115"/>
      <c r="T70" s="124"/>
      <c r="U70" s="125"/>
      <c r="V70" s="125"/>
      <c r="W70" s="126"/>
      <c r="X70" s="71"/>
      <c r="Y70" s="1"/>
    </row>
    <row r="71" spans="1:25" ht="40.950000000000003" customHeight="1">
      <c r="A71" s="1"/>
      <c r="B71" s="21">
        <v>16</v>
      </c>
      <c r="C71" s="105">
        <f t="shared" si="4"/>
        <v>0</v>
      </c>
      <c r="D71" s="215">
        <f t="shared" si="4"/>
        <v>0</v>
      </c>
      <c r="E71" s="216"/>
      <c r="F71" s="216"/>
      <c r="G71" s="216"/>
      <c r="H71" s="217"/>
      <c r="I71" s="106">
        <f t="shared" si="5"/>
        <v>0</v>
      </c>
      <c r="J71" s="107">
        <f t="shared" si="5"/>
        <v>0</v>
      </c>
      <c r="K71" s="106">
        <f t="shared" si="5"/>
        <v>0</v>
      </c>
      <c r="L71" s="106">
        <f t="shared" si="5"/>
        <v>0</v>
      </c>
      <c r="M71" s="104">
        <f t="shared" si="2"/>
        <v>0</v>
      </c>
      <c r="N71" s="119"/>
      <c r="O71" s="120"/>
      <c r="P71" s="113"/>
      <c r="Q71" s="114"/>
      <c r="R71" s="114"/>
      <c r="S71" s="115"/>
      <c r="T71" s="124"/>
      <c r="U71" s="125"/>
      <c r="V71" s="125"/>
      <c r="W71" s="126"/>
      <c r="X71" s="71"/>
      <c r="Y71" s="1"/>
    </row>
    <row r="72" spans="1:25" ht="40.950000000000003" customHeight="1">
      <c r="A72" s="1"/>
      <c r="B72" s="21">
        <v>17</v>
      </c>
      <c r="C72" s="105">
        <f t="shared" si="4"/>
        <v>0</v>
      </c>
      <c r="D72" s="215">
        <f t="shared" si="4"/>
        <v>0</v>
      </c>
      <c r="E72" s="216"/>
      <c r="F72" s="216"/>
      <c r="G72" s="216"/>
      <c r="H72" s="217"/>
      <c r="I72" s="106">
        <f t="shared" si="5"/>
        <v>0</v>
      </c>
      <c r="J72" s="107">
        <f t="shared" si="5"/>
        <v>0</v>
      </c>
      <c r="K72" s="106">
        <f t="shared" si="5"/>
        <v>0</v>
      </c>
      <c r="L72" s="106">
        <f t="shared" si="5"/>
        <v>0</v>
      </c>
      <c r="M72" s="104">
        <f t="shared" si="2"/>
        <v>0</v>
      </c>
      <c r="N72" s="119"/>
      <c r="O72" s="120"/>
      <c r="P72" s="113"/>
      <c r="Q72" s="114"/>
      <c r="R72" s="114"/>
      <c r="S72" s="115"/>
      <c r="T72" s="124"/>
      <c r="U72" s="125"/>
      <c r="V72" s="125"/>
      <c r="W72" s="126"/>
      <c r="X72" s="71"/>
      <c r="Y72" s="1"/>
    </row>
    <row r="73" spans="1:25" ht="40.950000000000003" customHeight="1">
      <c r="A73" s="1"/>
      <c r="B73" s="21">
        <v>18</v>
      </c>
      <c r="C73" s="105">
        <f t="shared" si="4"/>
        <v>0</v>
      </c>
      <c r="D73" s="215">
        <f t="shared" si="4"/>
        <v>0</v>
      </c>
      <c r="E73" s="216"/>
      <c r="F73" s="216"/>
      <c r="G73" s="216"/>
      <c r="H73" s="217"/>
      <c r="I73" s="106">
        <f t="shared" si="5"/>
        <v>0</v>
      </c>
      <c r="J73" s="107">
        <f t="shared" si="5"/>
        <v>0</v>
      </c>
      <c r="K73" s="106">
        <f t="shared" si="5"/>
        <v>0</v>
      </c>
      <c r="L73" s="106">
        <f t="shared" si="5"/>
        <v>0</v>
      </c>
      <c r="M73" s="104">
        <f t="shared" si="2"/>
        <v>0</v>
      </c>
      <c r="N73" s="119"/>
      <c r="O73" s="120"/>
      <c r="P73" s="113"/>
      <c r="Q73" s="114"/>
      <c r="R73" s="114"/>
      <c r="S73" s="115"/>
      <c r="T73" s="124"/>
      <c r="U73" s="125"/>
      <c r="V73" s="125"/>
      <c r="W73" s="126"/>
      <c r="X73" s="71"/>
      <c r="Y73" s="1"/>
    </row>
    <row r="74" spans="1:25" ht="40.950000000000003" customHeight="1">
      <c r="A74" s="1"/>
      <c r="B74" s="21">
        <v>19</v>
      </c>
      <c r="C74" s="105">
        <f t="shared" si="4"/>
        <v>0</v>
      </c>
      <c r="D74" s="215">
        <f t="shared" si="4"/>
        <v>0</v>
      </c>
      <c r="E74" s="216"/>
      <c r="F74" s="216"/>
      <c r="G74" s="216"/>
      <c r="H74" s="217"/>
      <c r="I74" s="106">
        <f t="shared" si="5"/>
        <v>0</v>
      </c>
      <c r="J74" s="107">
        <f t="shared" si="5"/>
        <v>0</v>
      </c>
      <c r="K74" s="106">
        <f t="shared" si="5"/>
        <v>0</v>
      </c>
      <c r="L74" s="106">
        <f t="shared" si="5"/>
        <v>0</v>
      </c>
      <c r="M74" s="104">
        <f t="shared" si="2"/>
        <v>0</v>
      </c>
      <c r="N74" s="119"/>
      <c r="O74" s="120"/>
      <c r="P74" s="113"/>
      <c r="Q74" s="114"/>
      <c r="R74" s="114"/>
      <c r="S74" s="115"/>
      <c r="T74" s="124"/>
      <c r="U74" s="125"/>
      <c r="V74" s="125"/>
      <c r="W74" s="126"/>
      <c r="X74" s="71"/>
      <c r="Y74" s="1"/>
    </row>
    <row r="75" spans="1:25" ht="40.950000000000003" customHeight="1">
      <c r="A75" s="1"/>
      <c r="B75" s="21">
        <v>20</v>
      </c>
      <c r="C75" s="105">
        <f t="shared" si="4"/>
        <v>0</v>
      </c>
      <c r="D75" s="215">
        <f t="shared" si="4"/>
        <v>0</v>
      </c>
      <c r="E75" s="216"/>
      <c r="F75" s="216"/>
      <c r="G75" s="216"/>
      <c r="H75" s="217"/>
      <c r="I75" s="106">
        <f t="shared" si="5"/>
        <v>0</v>
      </c>
      <c r="J75" s="107">
        <f t="shared" si="5"/>
        <v>0</v>
      </c>
      <c r="K75" s="106">
        <f t="shared" si="5"/>
        <v>0</v>
      </c>
      <c r="L75" s="106">
        <f t="shared" si="5"/>
        <v>0</v>
      </c>
      <c r="M75" s="104">
        <f t="shared" si="2"/>
        <v>0</v>
      </c>
      <c r="N75" s="119"/>
      <c r="O75" s="120"/>
      <c r="P75" s="113"/>
      <c r="Q75" s="114"/>
      <c r="R75" s="114"/>
      <c r="S75" s="115"/>
      <c r="T75" s="124"/>
      <c r="U75" s="125"/>
      <c r="V75" s="125"/>
      <c r="W75" s="126"/>
      <c r="X75" s="71"/>
      <c r="Y75" s="1"/>
    </row>
    <row r="76" spans="1:25" ht="40.950000000000003" customHeight="1">
      <c r="A76" s="1"/>
      <c r="B76" s="21">
        <v>21</v>
      </c>
      <c r="C76" s="105">
        <f t="shared" si="4"/>
        <v>0</v>
      </c>
      <c r="D76" s="215">
        <f t="shared" si="4"/>
        <v>0</v>
      </c>
      <c r="E76" s="216"/>
      <c r="F76" s="216"/>
      <c r="G76" s="216"/>
      <c r="H76" s="217"/>
      <c r="I76" s="106">
        <f t="shared" si="5"/>
        <v>0</v>
      </c>
      <c r="J76" s="107">
        <f t="shared" si="5"/>
        <v>0</v>
      </c>
      <c r="K76" s="106">
        <f t="shared" si="5"/>
        <v>0</v>
      </c>
      <c r="L76" s="106">
        <f t="shared" si="5"/>
        <v>0</v>
      </c>
      <c r="M76" s="104">
        <f t="shared" si="2"/>
        <v>0</v>
      </c>
      <c r="N76" s="119"/>
      <c r="O76" s="120"/>
      <c r="P76" s="113"/>
      <c r="Q76" s="114"/>
      <c r="R76" s="114"/>
      <c r="S76" s="115"/>
      <c r="T76" s="124"/>
      <c r="U76" s="125"/>
      <c r="V76" s="125"/>
      <c r="W76" s="126"/>
      <c r="X76" s="71"/>
      <c r="Y76" s="1"/>
    </row>
    <row r="77" spans="1:25" ht="40.950000000000003" customHeight="1">
      <c r="A77" s="1"/>
      <c r="B77" s="21">
        <v>22</v>
      </c>
      <c r="C77" s="105">
        <f t="shared" si="4"/>
        <v>0</v>
      </c>
      <c r="D77" s="215">
        <f t="shared" si="4"/>
        <v>0</v>
      </c>
      <c r="E77" s="216"/>
      <c r="F77" s="216"/>
      <c r="G77" s="216"/>
      <c r="H77" s="217"/>
      <c r="I77" s="106">
        <f t="shared" si="5"/>
        <v>0</v>
      </c>
      <c r="J77" s="107">
        <f t="shared" si="5"/>
        <v>0</v>
      </c>
      <c r="K77" s="106">
        <f t="shared" si="5"/>
        <v>0</v>
      </c>
      <c r="L77" s="106">
        <f t="shared" si="5"/>
        <v>0</v>
      </c>
      <c r="M77" s="104">
        <f t="shared" si="2"/>
        <v>0</v>
      </c>
      <c r="N77" s="119"/>
      <c r="O77" s="120"/>
      <c r="P77" s="113"/>
      <c r="Q77" s="114"/>
      <c r="R77" s="114"/>
      <c r="S77" s="115"/>
      <c r="T77" s="124"/>
      <c r="U77" s="125"/>
      <c r="V77" s="125"/>
      <c r="W77" s="126"/>
      <c r="X77" s="71"/>
      <c r="Y77" s="1"/>
    </row>
    <row r="78" spans="1:25" ht="40.950000000000003" customHeight="1">
      <c r="A78" s="1"/>
      <c r="B78" s="21">
        <v>23</v>
      </c>
      <c r="C78" s="105">
        <f t="shared" si="4"/>
        <v>0</v>
      </c>
      <c r="D78" s="215">
        <f t="shared" si="4"/>
        <v>0</v>
      </c>
      <c r="E78" s="216"/>
      <c r="F78" s="216"/>
      <c r="G78" s="216"/>
      <c r="H78" s="217"/>
      <c r="I78" s="106">
        <f t="shared" si="5"/>
        <v>0</v>
      </c>
      <c r="J78" s="107">
        <f t="shared" si="5"/>
        <v>0</v>
      </c>
      <c r="K78" s="106">
        <f t="shared" si="5"/>
        <v>0</v>
      </c>
      <c r="L78" s="106">
        <f t="shared" si="5"/>
        <v>0</v>
      </c>
      <c r="M78" s="104">
        <f t="shared" si="2"/>
        <v>0</v>
      </c>
      <c r="N78" s="119"/>
      <c r="O78" s="120"/>
      <c r="P78" s="113"/>
      <c r="Q78" s="114"/>
      <c r="R78" s="114"/>
      <c r="S78" s="115"/>
      <c r="T78" s="124"/>
      <c r="U78" s="125"/>
      <c r="V78" s="125"/>
      <c r="W78" s="126"/>
      <c r="X78" s="71"/>
      <c r="Y78" s="1"/>
    </row>
    <row r="79" spans="1:25" ht="40.950000000000003" customHeight="1">
      <c r="A79" s="1"/>
      <c r="B79" s="21">
        <v>24</v>
      </c>
      <c r="C79" s="105">
        <f t="shared" si="4"/>
        <v>0</v>
      </c>
      <c r="D79" s="215">
        <f t="shared" si="4"/>
        <v>0</v>
      </c>
      <c r="E79" s="216"/>
      <c r="F79" s="216"/>
      <c r="G79" s="216"/>
      <c r="H79" s="217"/>
      <c r="I79" s="106">
        <f t="shared" si="5"/>
        <v>0</v>
      </c>
      <c r="J79" s="107">
        <f t="shared" si="5"/>
        <v>0</v>
      </c>
      <c r="K79" s="106">
        <f t="shared" si="5"/>
        <v>0</v>
      </c>
      <c r="L79" s="106">
        <f t="shared" si="5"/>
        <v>0</v>
      </c>
      <c r="M79" s="104">
        <f t="shared" si="2"/>
        <v>0</v>
      </c>
      <c r="N79" s="119"/>
      <c r="O79" s="120"/>
      <c r="P79" s="113"/>
      <c r="Q79" s="114"/>
      <c r="R79" s="114"/>
      <c r="S79" s="115"/>
      <c r="T79" s="124"/>
      <c r="U79" s="125"/>
      <c r="V79" s="125"/>
      <c r="W79" s="126"/>
      <c r="X79" s="71"/>
      <c r="Y79" s="1"/>
    </row>
    <row r="80" spans="1:25" ht="40.950000000000003" customHeight="1" thickBot="1">
      <c r="A80" s="1"/>
      <c r="B80" s="28">
        <v>25</v>
      </c>
      <c r="C80" s="108">
        <f t="shared" si="4"/>
        <v>0</v>
      </c>
      <c r="D80" s="212">
        <f t="shared" si="4"/>
        <v>0</v>
      </c>
      <c r="E80" s="213"/>
      <c r="F80" s="213"/>
      <c r="G80" s="213"/>
      <c r="H80" s="214"/>
      <c r="I80" s="109">
        <f t="shared" si="5"/>
        <v>0</v>
      </c>
      <c r="J80" s="110">
        <f t="shared" si="5"/>
        <v>0</v>
      </c>
      <c r="K80" s="109">
        <f t="shared" si="5"/>
        <v>0</v>
      </c>
      <c r="L80" s="109">
        <f t="shared" si="5"/>
        <v>0</v>
      </c>
      <c r="M80" s="111">
        <f t="shared" si="2"/>
        <v>0</v>
      </c>
      <c r="N80" s="130"/>
      <c r="O80" s="131"/>
      <c r="P80" s="130"/>
      <c r="Q80" s="132"/>
      <c r="R80" s="132"/>
      <c r="S80" s="131"/>
      <c r="T80" s="127"/>
      <c r="U80" s="128"/>
      <c r="V80" s="128"/>
      <c r="W80" s="129"/>
      <c r="X80" s="72"/>
      <c r="Y80" s="1"/>
    </row>
    <row r="81" spans="1:25" ht="34.950000000000003" customHeight="1">
      <c r="A81" s="1"/>
      <c r="B81" s="2"/>
      <c r="C81" s="92" t="s">
        <v>51</v>
      </c>
      <c r="D81" s="92"/>
      <c r="E81" s="92"/>
      <c r="F81" s="56"/>
      <c r="G81" s="56"/>
      <c r="H81" s="56"/>
      <c r="I81" s="56"/>
      <c r="J81" s="56"/>
      <c r="K81" s="56"/>
      <c r="L81" s="56"/>
      <c r="M81" s="57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1"/>
    </row>
    <row r="82" spans="1:25" ht="63" customHeight="1">
      <c r="A82" s="1"/>
      <c r="B82" s="136" t="s">
        <v>60</v>
      </c>
      <c r="C82" s="136"/>
      <c r="D82" s="136"/>
      <c r="E82" s="136"/>
      <c r="F82" s="136"/>
      <c r="G82" s="136"/>
      <c r="H82" s="136"/>
      <c r="I82" s="136"/>
      <c r="J82" s="136"/>
      <c r="K82" s="136"/>
      <c r="L82" s="136"/>
      <c r="M82" s="136"/>
      <c r="N82" s="136"/>
      <c r="O82" s="136"/>
      <c r="P82" s="136"/>
      <c r="Q82" s="136"/>
      <c r="R82" s="136"/>
      <c r="S82" s="141" t="s">
        <v>39</v>
      </c>
      <c r="T82" s="141"/>
      <c r="U82" s="141"/>
      <c r="V82" s="141"/>
      <c r="W82" s="141"/>
      <c r="X82" s="141"/>
      <c r="Y82" s="1"/>
    </row>
    <row r="83" spans="1:25" ht="13.95" customHeight="1">
      <c r="A83" s="1"/>
      <c r="B83" s="1"/>
      <c r="C83" s="1"/>
      <c r="D83" s="1"/>
      <c r="E83" s="1"/>
      <c r="F83" s="1"/>
      <c r="G83" s="1"/>
      <c r="H83" s="1"/>
      <c r="I83" s="2"/>
      <c r="J83" s="2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</row>
  </sheetData>
  <sheetProtection password="86AB" sheet="1" objects="1" scenarios="1"/>
  <mergeCells count="193">
    <mergeCell ref="D2:U2"/>
    <mergeCell ref="B3:C3"/>
    <mergeCell ref="D3:L3"/>
    <mergeCell ref="N3:P3"/>
    <mergeCell ref="Q3:X3"/>
    <mergeCell ref="B5:C7"/>
    <mergeCell ref="D5:E5"/>
    <mergeCell ref="F5:O5"/>
    <mergeCell ref="P5:S5"/>
    <mergeCell ref="T5:X5"/>
    <mergeCell ref="D7:F7"/>
    <mergeCell ref="G7:L7"/>
    <mergeCell ref="M7:O7"/>
    <mergeCell ref="P7:X7"/>
    <mergeCell ref="B9:B11"/>
    <mergeCell ref="C9:C11"/>
    <mergeCell ref="D9:H11"/>
    <mergeCell ref="I9:I11"/>
    <mergeCell ref="J9:J11"/>
    <mergeCell ref="K9:K11"/>
    <mergeCell ref="T9:T10"/>
    <mergeCell ref="U9:U10"/>
    <mergeCell ref="V9:V10"/>
    <mergeCell ref="W9:W10"/>
    <mergeCell ref="X9:X11"/>
    <mergeCell ref="D12:H12"/>
    <mergeCell ref="L9:L11"/>
    <mergeCell ref="M9:M11"/>
    <mergeCell ref="N9:N11"/>
    <mergeCell ref="O9:O11"/>
    <mergeCell ref="P9:Q10"/>
    <mergeCell ref="R9:S10"/>
    <mergeCell ref="D19:H19"/>
    <mergeCell ref="D20:H20"/>
    <mergeCell ref="D21:H21"/>
    <mergeCell ref="D22:H22"/>
    <mergeCell ref="D23:H23"/>
    <mergeCell ref="D24:H24"/>
    <mergeCell ref="D13:H13"/>
    <mergeCell ref="D14:H14"/>
    <mergeCell ref="D15:H15"/>
    <mergeCell ref="D16:H16"/>
    <mergeCell ref="D17:H17"/>
    <mergeCell ref="D18:H18"/>
    <mergeCell ref="D31:H31"/>
    <mergeCell ref="D32:H32"/>
    <mergeCell ref="D33:H33"/>
    <mergeCell ref="D34:H34"/>
    <mergeCell ref="D35:H35"/>
    <mergeCell ref="D36:H36"/>
    <mergeCell ref="D25:H25"/>
    <mergeCell ref="D26:H26"/>
    <mergeCell ref="D27:H27"/>
    <mergeCell ref="D28:H28"/>
    <mergeCell ref="D29:H29"/>
    <mergeCell ref="D30:H30"/>
    <mergeCell ref="J42:M42"/>
    <mergeCell ref="P42:Q42"/>
    <mergeCell ref="R42:T42"/>
    <mergeCell ref="W42:X42"/>
    <mergeCell ref="B43:R43"/>
    <mergeCell ref="S43:X43"/>
    <mergeCell ref="D37:H37"/>
    <mergeCell ref="D38:H38"/>
    <mergeCell ref="D39:H39"/>
    <mergeCell ref="D40:H40"/>
    <mergeCell ref="C42:E42"/>
    <mergeCell ref="F42:I42"/>
    <mergeCell ref="D52:G52"/>
    <mergeCell ref="N52:O52"/>
    <mergeCell ref="P52:S52"/>
    <mergeCell ref="T52:W52"/>
    <mergeCell ref="D53:G53"/>
    <mergeCell ref="N53:O53"/>
    <mergeCell ref="P53:S53"/>
    <mergeCell ref="T53:W53"/>
    <mergeCell ref="D46:U46"/>
    <mergeCell ref="B47:X47"/>
    <mergeCell ref="C48:X49"/>
    <mergeCell ref="D51:H51"/>
    <mergeCell ref="N51:O51"/>
    <mergeCell ref="P51:S51"/>
    <mergeCell ref="T51:W51"/>
    <mergeCell ref="D56:H56"/>
    <mergeCell ref="N56:O56"/>
    <mergeCell ref="P56:S56"/>
    <mergeCell ref="T56:W56"/>
    <mergeCell ref="D57:H57"/>
    <mergeCell ref="N57:O57"/>
    <mergeCell ref="P57:S57"/>
    <mergeCell ref="T57:W57"/>
    <mergeCell ref="D54:G54"/>
    <mergeCell ref="N54:O54"/>
    <mergeCell ref="P54:S54"/>
    <mergeCell ref="T54:W54"/>
    <mergeCell ref="D55:G55"/>
    <mergeCell ref="N55:O55"/>
    <mergeCell ref="P55:S55"/>
    <mergeCell ref="T55:W55"/>
    <mergeCell ref="D60:H60"/>
    <mergeCell ref="N60:O60"/>
    <mergeCell ref="P60:S60"/>
    <mergeCell ref="T60:W60"/>
    <mergeCell ref="D61:H61"/>
    <mergeCell ref="N61:O61"/>
    <mergeCell ref="P61:S61"/>
    <mergeCell ref="T61:W61"/>
    <mergeCell ref="D58:H58"/>
    <mergeCell ref="N58:O58"/>
    <mergeCell ref="P58:S58"/>
    <mergeCell ref="T58:W58"/>
    <mergeCell ref="D59:H59"/>
    <mergeCell ref="N59:O59"/>
    <mergeCell ref="P59:S59"/>
    <mergeCell ref="T59:W59"/>
    <mergeCell ref="D64:H64"/>
    <mergeCell ref="N64:O64"/>
    <mergeCell ref="P64:S64"/>
    <mergeCell ref="T64:W64"/>
    <mergeCell ref="D65:H65"/>
    <mergeCell ref="N65:O65"/>
    <mergeCell ref="P65:S65"/>
    <mergeCell ref="T65:W65"/>
    <mergeCell ref="D62:H62"/>
    <mergeCell ref="N62:O62"/>
    <mergeCell ref="P62:S62"/>
    <mergeCell ref="T62:W62"/>
    <mergeCell ref="D63:H63"/>
    <mergeCell ref="N63:O63"/>
    <mergeCell ref="P63:S63"/>
    <mergeCell ref="T63:W63"/>
    <mergeCell ref="D68:H68"/>
    <mergeCell ref="N68:O68"/>
    <mergeCell ref="P68:S68"/>
    <mergeCell ref="T68:W68"/>
    <mergeCell ref="D69:H69"/>
    <mergeCell ref="N69:O69"/>
    <mergeCell ref="P69:S69"/>
    <mergeCell ref="T69:W69"/>
    <mergeCell ref="D66:H66"/>
    <mergeCell ref="N66:O66"/>
    <mergeCell ref="P66:S66"/>
    <mergeCell ref="T66:W66"/>
    <mergeCell ref="D67:H67"/>
    <mergeCell ref="N67:O67"/>
    <mergeCell ref="P67:S67"/>
    <mergeCell ref="T67:W67"/>
    <mergeCell ref="D72:H72"/>
    <mergeCell ref="N72:O72"/>
    <mergeCell ref="P72:S72"/>
    <mergeCell ref="T72:W72"/>
    <mergeCell ref="D73:H73"/>
    <mergeCell ref="N73:O73"/>
    <mergeCell ref="P73:S73"/>
    <mergeCell ref="T73:W73"/>
    <mergeCell ref="D70:H70"/>
    <mergeCell ref="N70:O70"/>
    <mergeCell ref="P70:S70"/>
    <mergeCell ref="T70:W70"/>
    <mergeCell ref="D71:H71"/>
    <mergeCell ref="N71:O71"/>
    <mergeCell ref="P71:S71"/>
    <mergeCell ref="T71:W71"/>
    <mergeCell ref="D76:H76"/>
    <mergeCell ref="N76:O76"/>
    <mergeCell ref="P76:S76"/>
    <mergeCell ref="T76:W76"/>
    <mergeCell ref="D77:H77"/>
    <mergeCell ref="N77:O77"/>
    <mergeCell ref="P77:S77"/>
    <mergeCell ref="T77:W77"/>
    <mergeCell ref="D74:H74"/>
    <mergeCell ref="N74:O74"/>
    <mergeCell ref="P74:S74"/>
    <mergeCell ref="T74:W74"/>
    <mergeCell ref="D75:H75"/>
    <mergeCell ref="N75:O75"/>
    <mergeCell ref="P75:S75"/>
    <mergeCell ref="T75:W75"/>
    <mergeCell ref="D80:H80"/>
    <mergeCell ref="N80:O80"/>
    <mergeCell ref="P80:S80"/>
    <mergeCell ref="T80:W80"/>
    <mergeCell ref="B82:R82"/>
    <mergeCell ref="S82:X82"/>
    <mergeCell ref="D78:H78"/>
    <mergeCell ref="N78:O78"/>
    <mergeCell ref="P78:S78"/>
    <mergeCell ref="T78:W78"/>
    <mergeCell ref="D79:H79"/>
    <mergeCell ref="N79:O79"/>
    <mergeCell ref="P79:S79"/>
    <mergeCell ref="T79:W79"/>
  </mergeCells>
  <phoneticPr fontId="0" type="noConversion"/>
  <printOptions horizontalCentered="1" verticalCentered="1"/>
  <pageMargins left="7.874015748031496E-2" right="7.874015748031496E-2" top="0.11811023622047245" bottom="0.23622047244094491" header="0.11811023622047245" footer="7.874015748031496E-2"/>
  <pageSetup paperSize="9" scale="48" fitToHeight="2" orientation="portrait" r:id="rId1"/>
  <headerFooter alignWithMargins="0">
    <oddFooter>&amp;L&amp;D&amp;C&amp;P/&amp;N&amp;R&amp;F/&amp;A</oddFooter>
  </headerFooter>
  <rowBreaks count="1" manualBreakCount="1">
    <brk id="44" max="24" man="1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3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2</vt:i4>
      </vt:variant>
    </vt:vector>
  </HeadingPairs>
  <TitlesOfParts>
    <vt:vector size="5" baseType="lpstr">
      <vt:lpstr>CYCLOTOURISME</vt:lpstr>
      <vt:lpstr>RANDONNEE PEDESTRE</vt:lpstr>
      <vt:lpstr>Feuil1</vt:lpstr>
      <vt:lpstr>CYCLOTOURISME!Zone_d_impression</vt:lpstr>
      <vt:lpstr>'RANDONNEE PEDESTRE'!Zone_d_impression</vt:lpstr>
    </vt:vector>
  </TitlesOfParts>
  <Company>Union des ASPTT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Secrétariat Général</dc:creator>
  <cp:lastModifiedBy>Philmeur</cp:lastModifiedBy>
  <cp:lastPrinted>2024-01-10T05:30:52Z</cp:lastPrinted>
  <dcterms:created xsi:type="dcterms:W3CDTF">1999-12-22T13:11:40Z</dcterms:created>
  <dcterms:modified xsi:type="dcterms:W3CDTF">2024-01-15T13:48:28Z</dcterms:modified>
</cp:coreProperties>
</file>